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omments8.xml" ContentType="application/vnd.openxmlformats-officedocument.spreadsheetml.comments+xml"/>
  <Override PartName="/xl/drawings/drawing9.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omments9.xml" ContentType="application/vnd.openxmlformats-officedocument.spreadsheetml.comments+xml"/>
  <Override PartName="/xl/drawings/drawing10.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0.xml" ContentType="application/vnd.openxmlformats-officedocument.spreadsheetml.comments+xml"/>
  <Override PartName="/xl/drawings/drawing11.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omments11.xml" ContentType="application/vnd.openxmlformats-officedocument.spreadsheetml.comments+xml"/>
  <Override PartName="/xl/drawings/drawing1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040" yWindow="210" windowWidth="20145" windowHeight="11925" tabRatio="733" firstSheet="3" activeTab="9"/>
  </bookViews>
  <sheets>
    <sheet name="Legenda" sheetId="25" r:id="rId1"/>
    <sheet name="Griglie orarie" sheetId="23" state="hidden" r:id="rId2"/>
    <sheet name="1. classe" sheetId="1" r:id="rId3"/>
    <sheet name="2. classe" sheetId="13" r:id="rId4"/>
    <sheet name="3. classe" sheetId="5" r:id="rId5"/>
    <sheet name="4. classe" sheetId="7" r:id="rId6"/>
    <sheet name="5. classe" sheetId="9" r:id="rId7"/>
    <sheet name="6. classe" sheetId="14" r:id="rId8"/>
    <sheet name="Griglie orarie (2)" sheetId="26" state="hidden" r:id="rId9"/>
    <sheet name="1.-2. classe" sheetId="27" r:id="rId10"/>
    <sheet name="3.-4. classe" sheetId="28" r:id="rId11"/>
    <sheet name="5.-6. classe" sheetId="29" r:id="rId12"/>
    <sheet name="Griglie orarie (3)" sheetId="30" state="hidden" r:id="rId13"/>
    <sheet name="1.-3. classe" sheetId="31" r:id="rId14"/>
    <sheet name="4.-6. classe" sheetId="32" r:id="rId15"/>
    <sheet name="PCS-IM" sheetId="33" r:id="rId16"/>
  </sheets>
  <definedNames>
    <definedName name="_xlnm.Print_Area" localSheetId="5">'4. classe'!$A$1:$P$37</definedName>
    <definedName name="_xlnm.Print_Area" localSheetId="0">Legenda!$A$1:$B$23</definedName>
    <definedName name="_xlnm.Print_Area" localSheetId="15">'PCS-IM'!$A$1:$T$26</definedName>
    <definedName name="Fächer">'Griglie orarie'!$C$6:$C$18</definedName>
    <definedName name="Z_0D0E4922_3B66_4DCB_985B_B236D7C61472_.wvu.Cols" localSheetId="2" hidden="1">'1. classe'!$Q:$Q</definedName>
    <definedName name="Z_0D0E4922_3B66_4DCB_985B_B236D7C61472_.wvu.Cols" localSheetId="9" hidden="1">'1.-2. classe'!$R:$R</definedName>
    <definedName name="Z_0D0E4922_3B66_4DCB_985B_B236D7C61472_.wvu.Cols" localSheetId="13" hidden="1">'1.-3. classe'!$Y:$Y</definedName>
    <definedName name="Z_0D0E4922_3B66_4DCB_985B_B236D7C61472_.wvu.Cols" localSheetId="3" hidden="1">'2. classe'!$Q:$Q</definedName>
    <definedName name="Z_0D0E4922_3B66_4DCB_985B_B236D7C61472_.wvu.Cols" localSheetId="4" hidden="1">'3. classe'!$Q:$Q</definedName>
    <definedName name="Z_0D0E4922_3B66_4DCB_985B_B236D7C61472_.wvu.Cols" localSheetId="10" hidden="1">'3.-4. classe'!$R:$R</definedName>
    <definedName name="Z_0D0E4922_3B66_4DCB_985B_B236D7C61472_.wvu.Cols" localSheetId="5" hidden="1">'4. classe'!$Q:$Q</definedName>
    <definedName name="Z_0D0E4922_3B66_4DCB_985B_B236D7C61472_.wvu.Cols" localSheetId="14" hidden="1">'4.-6. classe'!$Y:$Y</definedName>
    <definedName name="Z_0D0E4922_3B66_4DCB_985B_B236D7C61472_.wvu.Cols" localSheetId="6" hidden="1">'5. classe'!$Q:$Q</definedName>
    <definedName name="Z_0D0E4922_3B66_4DCB_985B_B236D7C61472_.wvu.Cols" localSheetId="11" hidden="1">'5.-6. classe'!$R:$R</definedName>
    <definedName name="Z_0D0E4922_3B66_4DCB_985B_B236D7C61472_.wvu.Cols" localSheetId="7" hidden="1">'6. classe'!$Q:$Q</definedName>
    <definedName name="Z_0D0E4922_3B66_4DCB_985B_B236D7C61472_.wvu.Cols" localSheetId="15" hidden="1">'PCS-IM'!#REF!</definedName>
    <definedName name="Z_0D0E4922_3B66_4DCB_985B_B236D7C61472_.wvu.PrintArea" localSheetId="2" hidden="1">'1. classe'!$A$1:$P$37</definedName>
    <definedName name="Z_0D0E4922_3B66_4DCB_985B_B236D7C61472_.wvu.PrintArea" localSheetId="9" hidden="1">'1.-2. classe'!$A$1:$P$37</definedName>
    <definedName name="Z_0D0E4922_3B66_4DCB_985B_B236D7C61472_.wvu.PrintArea" localSheetId="13" hidden="1">'1.-3. classe'!$A$1:$V$37</definedName>
    <definedName name="Z_0D0E4922_3B66_4DCB_985B_B236D7C61472_.wvu.PrintArea" localSheetId="3" hidden="1">'2. classe'!$A$1:$P$37</definedName>
    <definedName name="Z_0D0E4922_3B66_4DCB_985B_B236D7C61472_.wvu.PrintArea" localSheetId="4" hidden="1">'3. classe'!$A$1:$P$37</definedName>
    <definedName name="Z_0D0E4922_3B66_4DCB_985B_B236D7C61472_.wvu.PrintArea" localSheetId="10" hidden="1">'3.-4. classe'!$A$1:$P$37</definedName>
    <definedName name="Z_0D0E4922_3B66_4DCB_985B_B236D7C61472_.wvu.PrintArea" localSheetId="5" hidden="1">'4. classe'!$A$1:$P$37</definedName>
    <definedName name="Z_0D0E4922_3B66_4DCB_985B_B236D7C61472_.wvu.PrintArea" localSheetId="14" hidden="1">'4.-6. classe'!$A$1:$V$37</definedName>
    <definedName name="Z_0D0E4922_3B66_4DCB_985B_B236D7C61472_.wvu.PrintArea" localSheetId="6" hidden="1">'5. classe'!$A$1:$P$37</definedName>
    <definedName name="Z_0D0E4922_3B66_4DCB_985B_B236D7C61472_.wvu.PrintArea" localSheetId="11" hidden="1">'5.-6. classe'!$A$1:$P$37</definedName>
    <definedName name="Z_0D0E4922_3B66_4DCB_985B_B236D7C61472_.wvu.PrintArea" localSheetId="7" hidden="1">'6. classe'!$A$1:$P$37</definedName>
    <definedName name="Z_0D0E4922_3B66_4DCB_985B_B236D7C61472_.wvu.PrintArea" localSheetId="0" hidden="1">Legenda!$A$1:$B$23</definedName>
    <definedName name="Z_513B9F32_5688_4267_AD7E_5848E1D06E87_.wvu.Cols" localSheetId="2" hidden="1">'1. classe'!$Q:$Q</definedName>
    <definedName name="Z_513B9F32_5688_4267_AD7E_5848E1D06E87_.wvu.Cols" localSheetId="9" hidden="1">'1.-2. classe'!$R:$R</definedName>
    <definedName name="Z_513B9F32_5688_4267_AD7E_5848E1D06E87_.wvu.Cols" localSheetId="13" hidden="1">'1.-3. classe'!$Y:$Y</definedName>
    <definedName name="Z_513B9F32_5688_4267_AD7E_5848E1D06E87_.wvu.Cols" localSheetId="3" hidden="1">'2. classe'!$Q:$Q</definedName>
    <definedName name="Z_513B9F32_5688_4267_AD7E_5848E1D06E87_.wvu.Cols" localSheetId="4" hidden="1">'3. classe'!$Q:$Q</definedName>
    <definedName name="Z_513B9F32_5688_4267_AD7E_5848E1D06E87_.wvu.Cols" localSheetId="10" hidden="1">'3.-4. classe'!$R:$R</definedName>
    <definedName name="Z_513B9F32_5688_4267_AD7E_5848E1D06E87_.wvu.Cols" localSheetId="5" hidden="1">'4. classe'!$Q:$Q</definedName>
    <definedName name="Z_513B9F32_5688_4267_AD7E_5848E1D06E87_.wvu.Cols" localSheetId="14" hidden="1">'4.-6. classe'!$Y:$Y</definedName>
    <definedName name="Z_513B9F32_5688_4267_AD7E_5848E1D06E87_.wvu.Cols" localSheetId="6" hidden="1">'5. classe'!$Q:$Q</definedName>
    <definedName name="Z_513B9F32_5688_4267_AD7E_5848E1D06E87_.wvu.Cols" localSheetId="11" hidden="1">'5.-6. classe'!$R:$R</definedName>
    <definedName name="Z_513B9F32_5688_4267_AD7E_5848E1D06E87_.wvu.Cols" localSheetId="7" hidden="1">'6. classe'!$Q:$Q</definedName>
    <definedName name="Z_513B9F32_5688_4267_AD7E_5848E1D06E87_.wvu.PrintArea" localSheetId="2" hidden="1">'1. classe'!$A$1:$P$37</definedName>
    <definedName name="Z_513B9F32_5688_4267_AD7E_5848E1D06E87_.wvu.PrintArea" localSheetId="9" hidden="1">'1.-2. classe'!$A$1:$P$37</definedName>
    <definedName name="Z_513B9F32_5688_4267_AD7E_5848E1D06E87_.wvu.PrintArea" localSheetId="13" hidden="1">'1.-3. classe'!$A$1:$V$37</definedName>
    <definedName name="Z_513B9F32_5688_4267_AD7E_5848E1D06E87_.wvu.PrintArea" localSheetId="3" hidden="1">'2. classe'!$A$1:$P$37</definedName>
    <definedName name="Z_513B9F32_5688_4267_AD7E_5848E1D06E87_.wvu.PrintArea" localSheetId="4" hidden="1">'3. classe'!$A$1:$P$37</definedName>
    <definedName name="Z_513B9F32_5688_4267_AD7E_5848E1D06E87_.wvu.PrintArea" localSheetId="10" hidden="1">'3.-4. classe'!$A$1:$P$37</definedName>
    <definedName name="Z_513B9F32_5688_4267_AD7E_5848E1D06E87_.wvu.PrintArea" localSheetId="5" hidden="1">'4. classe'!$A$1:$P$37</definedName>
    <definedName name="Z_513B9F32_5688_4267_AD7E_5848E1D06E87_.wvu.PrintArea" localSheetId="14" hidden="1">'4.-6. classe'!$A$1:$V$37</definedName>
    <definedName name="Z_513B9F32_5688_4267_AD7E_5848E1D06E87_.wvu.PrintArea" localSheetId="6" hidden="1">'5. classe'!$A$1:$P$37</definedName>
    <definedName name="Z_513B9F32_5688_4267_AD7E_5848E1D06E87_.wvu.PrintArea" localSheetId="11" hidden="1">'5.-6. classe'!$A$1:$P$37</definedName>
    <definedName name="Z_513B9F32_5688_4267_AD7E_5848E1D06E87_.wvu.PrintArea" localSheetId="7" hidden="1">'6. classe'!$A$1:$P$37</definedName>
    <definedName name="Z_8A528E2A_029A_40E2_927A_4073A01E3865_.wvu.Cols" localSheetId="2" hidden="1">'1. classe'!$Q:$S</definedName>
    <definedName name="Z_8A528E2A_029A_40E2_927A_4073A01E3865_.wvu.Cols" localSheetId="9" hidden="1">'1.-2. classe'!$R:$T</definedName>
    <definedName name="Z_8A528E2A_029A_40E2_927A_4073A01E3865_.wvu.Cols" localSheetId="13" hidden="1">'1.-3. classe'!$Y:$Z</definedName>
    <definedName name="Z_8A528E2A_029A_40E2_927A_4073A01E3865_.wvu.Cols" localSheetId="3" hidden="1">'2. classe'!$Q:$Q</definedName>
    <definedName name="Z_8A528E2A_029A_40E2_927A_4073A01E3865_.wvu.Cols" localSheetId="4" hidden="1">'3. classe'!$Q:$R</definedName>
    <definedName name="Z_8A528E2A_029A_40E2_927A_4073A01E3865_.wvu.Cols" localSheetId="10" hidden="1">'3.-4. classe'!$R:$S</definedName>
    <definedName name="Z_8A528E2A_029A_40E2_927A_4073A01E3865_.wvu.Cols" localSheetId="5" hidden="1">'4. classe'!$Q:$S</definedName>
    <definedName name="Z_8A528E2A_029A_40E2_927A_4073A01E3865_.wvu.Cols" localSheetId="14" hidden="1">'4.-6. classe'!$Y:$Z</definedName>
    <definedName name="Z_8A528E2A_029A_40E2_927A_4073A01E3865_.wvu.Cols" localSheetId="6" hidden="1">'5. classe'!$Q:$R</definedName>
    <definedName name="Z_8A528E2A_029A_40E2_927A_4073A01E3865_.wvu.Cols" localSheetId="11" hidden="1">'5.-6. classe'!$R:$S</definedName>
    <definedName name="Z_8A528E2A_029A_40E2_927A_4073A01E3865_.wvu.Cols" localSheetId="7" hidden="1">'6. classe'!$Q:$Q</definedName>
    <definedName name="Z_8A528E2A_029A_40E2_927A_4073A01E3865_.wvu.Cols" localSheetId="15" hidden="1">'PCS-IM'!#REF!</definedName>
    <definedName name="Z_8A528E2A_029A_40E2_927A_4073A01E3865_.wvu.PrintArea" localSheetId="2" hidden="1">'1. classe'!$A$1:$P$37</definedName>
    <definedName name="Z_8A528E2A_029A_40E2_927A_4073A01E3865_.wvu.PrintArea" localSheetId="9" hidden="1">'1.-2. classe'!$A$1:$P$37</definedName>
    <definedName name="Z_8A528E2A_029A_40E2_927A_4073A01E3865_.wvu.PrintArea" localSheetId="13" hidden="1">'1.-3. classe'!$A$1:$V$37</definedName>
    <definedName name="Z_8A528E2A_029A_40E2_927A_4073A01E3865_.wvu.PrintArea" localSheetId="3" hidden="1">'2. classe'!$A$1:$P$37</definedName>
    <definedName name="Z_8A528E2A_029A_40E2_927A_4073A01E3865_.wvu.PrintArea" localSheetId="4" hidden="1">'3. classe'!$A$1:$P$37</definedName>
    <definedName name="Z_8A528E2A_029A_40E2_927A_4073A01E3865_.wvu.PrintArea" localSheetId="10" hidden="1">'3.-4. classe'!$A$1:$P$37</definedName>
    <definedName name="Z_8A528E2A_029A_40E2_927A_4073A01E3865_.wvu.PrintArea" localSheetId="5" hidden="1">'4. classe'!$A$1:$P$37</definedName>
    <definedName name="Z_8A528E2A_029A_40E2_927A_4073A01E3865_.wvu.PrintArea" localSheetId="14" hidden="1">'4.-6. classe'!$A$1:$V$37</definedName>
    <definedName name="Z_8A528E2A_029A_40E2_927A_4073A01E3865_.wvu.PrintArea" localSheetId="6" hidden="1">'5. classe'!$A$1:$P$37</definedName>
    <definedName name="Z_8A528E2A_029A_40E2_927A_4073A01E3865_.wvu.PrintArea" localSheetId="11" hidden="1">'5.-6. classe'!$A$1:$P$37</definedName>
    <definedName name="Z_8A528E2A_029A_40E2_927A_4073A01E3865_.wvu.PrintArea" localSheetId="7" hidden="1">'6. classe'!$A$1:$P$37</definedName>
    <definedName name="Z_8A528E2A_029A_40E2_927A_4073A01E3865_.wvu.PrintArea" localSheetId="0" hidden="1">Legenda!$A$1:$B$23</definedName>
    <definedName name="Z_ACCEF1D1_1871_46D2_8639_E070CFE5671C_.wvu.Cols" localSheetId="2" hidden="1">'1. classe'!$Q:$Q</definedName>
    <definedName name="Z_ACCEF1D1_1871_46D2_8639_E070CFE5671C_.wvu.Cols" localSheetId="9" hidden="1">'1.-2. classe'!$R:$R</definedName>
    <definedName name="Z_ACCEF1D1_1871_46D2_8639_E070CFE5671C_.wvu.Cols" localSheetId="13" hidden="1">'1.-3. classe'!$Y:$Y</definedName>
    <definedName name="Z_ACCEF1D1_1871_46D2_8639_E070CFE5671C_.wvu.Cols" localSheetId="3" hidden="1">'2. classe'!$Q:$Q</definedName>
    <definedName name="Z_ACCEF1D1_1871_46D2_8639_E070CFE5671C_.wvu.Cols" localSheetId="4" hidden="1">'3. classe'!$Q:$Q</definedName>
    <definedName name="Z_ACCEF1D1_1871_46D2_8639_E070CFE5671C_.wvu.Cols" localSheetId="10" hidden="1">'3.-4. classe'!$R:$R</definedName>
    <definedName name="Z_ACCEF1D1_1871_46D2_8639_E070CFE5671C_.wvu.Cols" localSheetId="5" hidden="1">'4. classe'!$Q:$Q</definedName>
    <definedName name="Z_ACCEF1D1_1871_46D2_8639_E070CFE5671C_.wvu.Cols" localSheetId="14" hidden="1">'4.-6. classe'!$Y:$Y</definedName>
    <definedName name="Z_ACCEF1D1_1871_46D2_8639_E070CFE5671C_.wvu.Cols" localSheetId="6" hidden="1">'5. classe'!$Q:$Q</definedName>
    <definedName name="Z_ACCEF1D1_1871_46D2_8639_E070CFE5671C_.wvu.Cols" localSheetId="11" hidden="1">'5.-6. classe'!$R:$R</definedName>
    <definedName name="Z_ACCEF1D1_1871_46D2_8639_E070CFE5671C_.wvu.Cols" localSheetId="7" hidden="1">'6. classe'!$Q:$Q</definedName>
    <definedName name="Z_ACCEF1D1_1871_46D2_8639_E070CFE5671C_.wvu.PrintArea" localSheetId="2" hidden="1">'1. classe'!$A$1:$P$37</definedName>
    <definedName name="Z_ACCEF1D1_1871_46D2_8639_E070CFE5671C_.wvu.PrintArea" localSheetId="9" hidden="1">'1.-2. classe'!$A$1:$P$37</definedName>
    <definedName name="Z_ACCEF1D1_1871_46D2_8639_E070CFE5671C_.wvu.PrintArea" localSheetId="13" hidden="1">'1.-3. classe'!$A$1:$V$37</definedName>
    <definedName name="Z_ACCEF1D1_1871_46D2_8639_E070CFE5671C_.wvu.PrintArea" localSheetId="3" hidden="1">'2. classe'!$A$1:$P$37</definedName>
    <definedName name="Z_ACCEF1D1_1871_46D2_8639_E070CFE5671C_.wvu.PrintArea" localSheetId="4" hidden="1">'3. classe'!$A$1:$P$37</definedName>
    <definedName name="Z_ACCEF1D1_1871_46D2_8639_E070CFE5671C_.wvu.PrintArea" localSheetId="10" hidden="1">'3.-4. classe'!$A$1:$P$37</definedName>
    <definedName name="Z_ACCEF1D1_1871_46D2_8639_E070CFE5671C_.wvu.PrintArea" localSheetId="5" hidden="1">'4. classe'!$A$1:$P$37</definedName>
    <definedName name="Z_ACCEF1D1_1871_46D2_8639_E070CFE5671C_.wvu.PrintArea" localSheetId="14" hidden="1">'4.-6. classe'!$A$1:$V$37</definedName>
    <definedName name="Z_ACCEF1D1_1871_46D2_8639_E070CFE5671C_.wvu.PrintArea" localSheetId="6" hidden="1">'5. classe'!$A$1:$P$37</definedName>
    <definedName name="Z_ACCEF1D1_1871_46D2_8639_E070CFE5671C_.wvu.PrintArea" localSheetId="11" hidden="1">'5.-6. classe'!$A$1:$P$37</definedName>
    <definedName name="Z_ACCEF1D1_1871_46D2_8639_E070CFE5671C_.wvu.PrintArea" localSheetId="7" hidden="1">'6. classe'!$A$1:$P$37</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2" i="28" l="1"/>
  <c r="Q22" i="28"/>
  <c r="N31" i="5" l="1"/>
  <c r="O21" i="27" l="1"/>
  <c r="N21" i="27"/>
  <c r="Q26" i="33" l="1"/>
  <c r="T26" i="33" s="1"/>
  <c r="S37" i="32" l="1"/>
  <c r="U37" i="32" s="1"/>
  <c r="G35" i="32"/>
  <c r="V32" i="32"/>
  <c r="Q30" i="32"/>
  <c r="P30" i="32"/>
  <c r="O30" i="32"/>
  <c r="N30" i="32"/>
  <c r="M30" i="32"/>
  <c r="L30" i="32"/>
  <c r="K30" i="32"/>
  <c r="J30" i="32"/>
  <c r="I30" i="32"/>
  <c r="H30" i="32"/>
  <c r="G30" i="32"/>
  <c r="F30" i="32"/>
  <c r="E30" i="32"/>
  <c r="D30" i="32"/>
  <c r="C30" i="32"/>
  <c r="Y22" i="32"/>
  <c r="X22" i="32"/>
  <c r="W22" i="32"/>
  <c r="U21" i="32"/>
  <c r="T21" i="32"/>
  <c r="S21" i="32"/>
  <c r="U20" i="32"/>
  <c r="T20" i="32"/>
  <c r="S20" i="32"/>
  <c r="U19" i="32"/>
  <c r="T19" i="32"/>
  <c r="S19" i="32"/>
  <c r="U18" i="32"/>
  <c r="T18" i="32"/>
  <c r="S18" i="32"/>
  <c r="U17" i="32"/>
  <c r="T17" i="32"/>
  <c r="S17" i="32"/>
  <c r="U16" i="32"/>
  <c r="T16" i="32"/>
  <c r="S16" i="32"/>
  <c r="U15" i="32"/>
  <c r="T15" i="32"/>
  <c r="S15" i="32"/>
  <c r="U14" i="32"/>
  <c r="T14" i="32"/>
  <c r="S14" i="32"/>
  <c r="U13" i="32"/>
  <c r="T13" i="32"/>
  <c r="S13" i="32"/>
  <c r="U12" i="32"/>
  <c r="T12" i="32"/>
  <c r="S12" i="32"/>
  <c r="U11" i="32"/>
  <c r="T11" i="32"/>
  <c r="S11" i="32"/>
  <c r="U10" i="32"/>
  <c r="T10" i="32"/>
  <c r="S10" i="32"/>
  <c r="S37" i="31"/>
  <c r="U37" i="31" s="1"/>
  <c r="G35" i="31"/>
  <c r="V32" i="31"/>
  <c r="Q30" i="31"/>
  <c r="P30" i="31"/>
  <c r="O30" i="31"/>
  <c r="N30" i="31"/>
  <c r="M30" i="31"/>
  <c r="L30" i="31"/>
  <c r="K30" i="31"/>
  <c r="J30" i="31"/>
  <c r="I30" i="31"/>
  <c r="H30" i="31"/>
  <c r="G30" i="31"/>
  <c r="F30" i="31"/>
  <c r="E30" i="31"/>
  <c r="D30" i="31"/>
  <c r="C30" i="31"/>
  <c r="Y22" i="31"/>
  <c r="X22" i="31"/>
  <c r="W22" i="31"/>
  <c r="U21" i="31"/>
  <c r="T21" i="31"/>
  <c r="S21" i="31"/>
  <c r="U20" i="31"/>
  <c r="T20" i="31"/>
  <c r="S20" i="31"/>
  <c r="U19" i="31"/>
  <c r="T19" i="31"/>
  <c r="S19" i="31"/>
  <c r="U18" i="31"/>
  <c r="T18" i="31"/>
  <c r="S18" i="31"/>
  <c r="U17" i="31"/>
  <c r="T17" i="31"/>
  <c r="S17" i="31"/>
  <c r="U16" i="31"/>
  <c r="T16" i="31"/>
  <c r="S16" i="31"/>
  <c r="U15" i="31"/>
  <c r="T15" i="31"/>
  <c r="S15" i="31"/>
  <c r="U14" i="31"/>
  <c r="T14" i="31"/>
  <c r="S14" i="31"/>
  <c r="U13" i="31"/>
  <c r="T13" i="31"/>
  <c r="S13" i="31"/>
  <c r="U12" i="31"/>
  <c r="T12" i="31"/>
  <c r="S12" i="31"/>
  <c r="U11" i="31"/>
  <c r="T11" i="31"/>
  <c r="S11" i="31"/>
  <c r="U10" i="31"/>
  <c r="T10" i="31"/>
  <c r="S10" i="31"/>
  <c r="I19" i="30"/>
  <c r="H19" i="30"/>
  <c r="G19" i="30"/>
  <c r="F19" i="30"/>
  <c r="E19" i="30"/>
  <c r="D19" i="30"/>
  <c r="E36" i="29"/>
  <c r="P32" i="29"/>
  <c r="M37" i="29" s="1"/>
  <c r="O37" i="29" s="1"/>
  <c r="L30" i="29"/>
  <c r="K30" i="29"/>
  <c r="J30" i="29"/>
  <c r="I30" i="29"/>
  <c r="H30" i="29"/>
  <c r="G30" i="29"/>
  <c r="F30" i="29"/>
  <c r="E30" i="29"/>
  <c r="D30" i="29"/>
  <c r="C30" i="29"/>
  <c r="R22" i="29"/>
  <c r="Q22" i="29"/>
  <c r="O21" i="29"/>
  <c r="N21" i="29"/>
  <c r="O20" i="29"/>
  <c r="N20" i="29"/>
  <c r="O19" i="29"/>
  <c r="N19" i="29"/>
  <c r="O18" i="29"/>
  <c r="N18" i="29"/>
  <c r="O17" i="29"/>
  <c r="N17" i="29"/>
  <c r="O16" i="29"/>
  <c r="N16" i="29"/>
  <c r="O15" i="29"/>
  <c r="N15" i="29"/>
  <c r="O14" i="29"/>
  <c r="N14" i="29"/>
  <c r="O13" i="29"/>
  <c r="N13" i="29"/>
  <c r="O12" i="29"/>
  <c r="N12" i="29"/>
  <c r="O11" i="29"/>
  <c r="N11" i="29"/>
  <c r="O10" i="29"/>
  <c r="N10" i="29"/>
  <c r="E36" i="28"/>
  <c r="P32" i="28"/>
  <c r="M37" i="28" s="1"/>
  <c r="O37" i="28" s="1"/>
  <c r="L30" i="28"/>
  <c r="K30" i="28"/>
  <c r="J30" i="28"/>
  <c r="I30" i="28"/>
  <c r="H30" i="28"/>
  <c r="G30" i="28"/>
  <c r="F30" i="28"/>
  <c r="E30" i="28"/>
  <c r="D30" i="28"/>
  <c r="C30" i="28"/>
  <c r="O21" i="28"/>
  <c r="N21" i="28"/>
  <c r="O20" i="28"/>
  <c r="N20" i="28"/>
  <c r="O19" i="28"/>
  <c r="N19" i="28"/>
  <c r="O18" i="28"/>
  <c r="N18" i="28"/>
  <c r="O17" i="28"/>
  <c r="N17" i="28"/>
  <c r="O16" i="28"/>
  <c r="N16" i="28"/>
  <c r="O15" i="28"/>
  <c r="N15" i="28"/>
  <c r="O14" i="28"/>
  <c r="N14" i="28"/>
  <c r="O13" i="28"/>
  <c r="N13" i="28"/>
  <c r="O12" i="28"/>
  <c r="N12" i="28"/>
  <c r="O11" i="28"/>
  <c r="N11" i="28"/>
  <c r="O10" i="28"/>
  <c r="N10" i="28"/>
  <c r="E36" i="27"/>
  <c r="P32" i="27"/>
  <c r="M37" i="27" s="1"/>
  <c r="O37" i="27" s="1"/>
  <c r="L30" i="27"/>
  <c r="K30" i="27"/>
  <c r="J30" i="27"/>
  <c r="I30" i="27"/>
  <c r="H30" i="27"/>
  <c r="G30" i="27"/>
  <c r="F30" i="27"/>
  <c r="E30" i="27"/>
  <c r="D30" i="27"/>
  <c r="C30" i="27"/>
  <c r="R22" i="27"/>
  <c r="Q22" i="27"/>
  <c r="O20" i="27"/>
  <c r="N20" i="27"/>
  <c r="O19" i="27"/>
  <c r="N19" i="27"/>
  <c r="O18" i="27"/>
  <c r="N18" i="27"/>
  <c r="O17" i="27"/>
  <c r="N17" i="27"/>
  <c r="O16" i="27"/>
  <c r="N16" i="27"/>
  <c r="O15" i="27"/>
  <c r="N15" i="27"/>
  <c r="O14" i="27"/>
  <c r="N14" i="27"/>
  <c r="O13" i="27"/>
  <c r="N13" i="27"/>
  <c r="O12" i="27"/>
  <c r="N12" i="27"/>
  <c r="O11" i="27"/>
  <c r="N11" i="27"/>
  <c r="O10" i="27"/>
  <c r="N10" i="27"/>
  <c r="I19" i="26"/>
  <c r="H19" i="26"/>
  <c r="G19" i="26"/>
  <c r="F19" i="26"/>
  <c r="E19" i="26"/>
  <c r="D19" i="26"/>
  <c r="U31" i="32" l="1"/>
  <c r="T31" i="32"/>
  <c r="U31" i="31"/>
  <c r="T31" i="31"/>
  <c r="S31" i="31"/>
  <c r="N31" i="29"/>
  <c r="N31" i="28"/>
  <c r="O30" i="27"/>
  <c r="N30" i="27"/>
  <c r="N31" i="27"/>
  <c r="S31" i="32"/>
  <c r="N30" i="29"/>
  <c r="O30" i="29"/>
  <c r="N30" i="28"/>
  <c r="O30" i="28"/>
  <c r="I30" i="1"/>
  <c r="P32" i="14" l="1"/>
  <c r="P32" i="9"/>
  <c r="Q22" i="1"/>
  <c r="Q22" i="13"/>
  <c r="Q22" i="5"/>
  <c r="Q22" i="7"/>
  <c r="Q22" i="9"/>
  <c r="Q22" i="14"/>
  <c r="M37" i="14" l="1"/>
  <c r="O37" i="14" s="1"/>
  <c r="M37" i="9"/>
  <c r="O37" i="9" s="1"/>
  <c r="E35" i="14"/>
  <c r="P32" i="13"/>
  <c r="M37" i="13" s="1"/>
  <c r="O37" i="13" s="1"/>
  <c r="P32" i="5"/>
  <c r="M37" i="5" s="1"/>
  <c r="O37" i="5" s="1"/>
  <c r="P32" i="7"/>
  <c r="M37" i="7" s="1"/>
  <c r="O37" i="7" s="1"/>
  <c r="E35" i="9"/>
  <c r="E35" i="7"/>
  <c r="E35" i="5"/>
  <c r="E35" i="13"/>
  <c r="N21" i="13"/>
  <c r="O21" i="13"/>
  <c r="N16" i="7" l="1"/>
  <c r="O16" i="7"/>
  <c r="N17" i="7"/>
  <c r="O17" i="7"/>
  <c r="N18" i="7"/>
  <c r="O18" i="7"/>
  <c r="N16" i="5"/>
  <c r="O16" i="5"/>
  <c r="N17" i="5"/>
  <c r="O17" i="5"/>
  <c r="N18" i="5"/>
  <c r="O18" i="5"/>
  <c r="E19" i="23" l="1"/>
  <c r="F19" i="23"/>
  <c r="G19" i="23"/>
  <c r="H19" i="23"/>
  <c r="I19" i="23"/>
  <c r="D19" i="23"/>
  <c r="D30" i="13" l="1"/>
  <c r="E30" i="13"/>
  <c r="F30" i="13"/>
  <c r="G30" i="13"/>
  <c r="H30" i="13"/>
  <c r="I30" i="13"/>
  <c r="J30" i="13"/>
  <c r="K30" i="13"/>
  <c r="L30" i="13"/>
  <c r="D30" i="5"/>
  <c r="E30" i="5"/>
  <c r="F30" i="5"/>
  <c r="G30" i="5"/>
  <c r="H30" i="5"/>
  <c r="I30" i="5"/>
  <c r="J30" i="5"/>
  <c r="K30" i="5"/>
  <c r="L30" i="5"/>
  <c r="D30" i="7"/>
  <c r="E30" i="7"/>
  <c r="F30" i="7"/>
  <c r="G30" i="7"/>
  <c r="H30" i="7"/>
  <c r="I30" i="7"/>
  <c r="J30" i="7"/>
  <c r="K30" i="7"/>
  <c r="L30" i="7"/>
  <c r="D30" i="9"/>
  <c r="E30" i="9"/>
  <c r="F30" i="9"/>
  <c r="G30" i="9"/>
  <c r="H30" i="9"/>
  <c r="I30" i="9"/>
  <c r="J30" i="9"/>
  <c r="K30" i="9"/>
  <c r="L30" i="9"/>
  <c r="D30" i="14"/>
  <c r="E30" i="14"/>
  <c r="F30" i="14"/>
  <c r="G30" i="14"/>
  <c r="H30" i="14"/>
  <c r="I30" i="14"/>
  <c r="J30" i="14"/>
  <c r="K30" i="14"/>
  <c r="L30" i="14"/>
  <c r="D30" i="1"/>
  <c r="E30" i="1"/>
  <c r="F30" i="1"/>
  <c r="G30" i="1"/>
  <c r="H30" i="1"/>
  <c r="J30" i="1"/>
  <c r="K30" i="1"/>
  <c r="L30" i="1"/>
  <c r="C30" i="13"/>
  <c r="C30" i="5"/>
  <c r="C30" i="7"/>
  <c r="C30" i="9"/>
  <c r="C30" i="14"/>
  <c r="C30" i="1"/>
  <c r="N11" i="7"/>
  <c r="O11" i="7"/>
  <c r="N12" i="7"/>
  <c r="O12" i="7"/>
  <c r="N13" i="7"/>
  <c r="O13" i="7"/>
  <c r="N14" i="7"/>
  <c r="O14" i="7"/>
  <c r="N15" i="7"/>
  <c r="O15" i="7"/>
  <c r="N19" i="7"/>
  <c r="O19" i="7"/>
  <c r="N20" i="7"/>
  <c r="O20" i="7"/>
  <c r="N21" i="7"/>
  <c r="O21" i="7"/>
  <c r="O10" i="7"/>
  <c r="N11" i="9"/>
  <c r="O11" i="9"/>
  <c r="N12" i="9"/>
  <c r="O12" i="9"/>
  <c r="N13" i="9"/>
  <c r="O13" i="9"/>
  <c r="N14" i="9"/>
  <c r="O14" i="9"/>
  <c r="N15" i="9"/>
  <c r="O15" i="9"/>
  <c r="N16" i="9"/>
  <c r="O16" i="9"/>
  <c r="N17" i="9"/>
  <c r="O17" i="9"/>
  <c r="N18" i="9"/>
  <c r="O18" i="9"/>
  <c r="N19" i="9"/>
  <c r="O19" i="9"/>
  <c r="N20" i="9"/>
  <c r="O20" i="9"/>
  <c r="N21" i="9"/>
  <c r="O21" i="9"/>
  <c r="O10" i="9"/>
  <c r="N11" i="14"/>
  <c r="O11" i="14"/>
  <c r="N12" i="14"/>
  <c r="O12" i="14"/>
  <c r="N13" i="14"/>
  <c r="O13" i="14"/>
  <c r="N14" i="14"/>
  <c r="O14" i="14"/>
  <c r="N15" i="14"/>
  <c r="O15" i="14"/>
  <c r="N16" i="14"/>
  <c r="O16" i="14"/>
  <c r="N17" i="14"/>
  <c r="O17" i="14"/>
  <c r="N18" i="14"/>
  <c r="O18" i="14"/>
  <c r="N19" i="14"/>
  <c r="O19" i="14"/>
  <c r="N20" i="14"/>
  <c r="O20" i="14"/>
  <c r="N21" i="14"/>
  <c r="O21" i="14"/>
  <c r="O10" i="14"/>
  <c r="N10" i="14"/>
  <c r="N10" i="9"/>
  <c r="N10" i="7"/>
  <c r="N11" i="5"/>
  <c r="O11" i="5"/>
  <c r="N12" i="5"/>
  <c r="O12" i="5"/>
  <c r="N13" i="5"/>
  <c r="O13" i="5"/>
  <c r="N14" i="5"/>
  <c r="O14" i="5"/>
  <c r="N15" i="5"/>
  <c r="O15" i="5"/>
  <c r="N19" i="5"/>
  <c r="O19" i="5"/>
  <c r="N20" i="5"/>
  <c r="O20" i="5"/>
  <c r="N21" i="5"/>
  <c r="O21" i="5"/>
  <c r="O10" i="5"/>
  <c r="N10" i="5"/>
  <c r="N11" i="13"/>
  <c r="O11" i="13"/>
  <c r="N12" i="13"/>
  <c r="O12" i="13"/>
  <c r="N13" i="13"/>
  <c r="O13" i="13"/>
  <c r="N14" i="13"/>
  <c r="O14" i="13"/>
  <c r="N15" i="13"/>
  <c r="O15" i="13"/>
  <c r="N16" i="13"/>
  <c r="O16" i="13"/>
  <c r="N17" i="13"/>
  <c r="O17" i="13"/>
  <c r="N18" i="13"/>
  <c r="O18" i="13"/>
  <c r="N19" i="13"/>
  <c r="O19" i="13"/>
  <c r="N20" i="13"/>
  <c r="O20" i="13"/>
  <c r="O10" i="13"/>
  <c r="N10" i="13"/>
  <c r="N10" i="1"/>
  <c r="N11" i="1"/>
  <c r="O11" i="1"/>
  <c r="N12" i="1"/>
  <c r="O12" i="1"/>
  <c r="N13" i="1"/>
  <c r="O13" i="1"/>
  <c r="N14" i="1"/>
  <c r="O14" i="1"/>
  <c r="N15" i="1"/>
  <c r="O15" i="1"/>
  <c r="N16" i="1"/>
  <c r="O16" i="1"/>
  <c r="N17" i="1"/>
  <c r="O17" i="1"/>
  <c r="N18" i="1"/>
  <c r="O18" i="1"/>
  <c r="N19" i="1"/>
  <c r="O19" i="1"/>
  <c r="N20" i="1"/>
  <c r="O20" i="1"/>
  <c r="N21" i="1"/>
  <c r="O21" i="1"/>
  <c r="O10" i="1"/>
  <c r="N31" i="13" l="1"/>
  <c r="N31" i="1"/>
  <c r="N31" i="14"/>
  <c r="N31" i="7"/>
  <c r="N31" i="9"/>
  <c r="P32" i="1" l="1"/>
  <c r="M37" i="1" l="1"/>
  <c r="O37" i="1" s="1"/>
  <c r="E35" i="1"/>
</calcChain>
</file>

<file path=xl/comments1.xml><?xml version="1.0" encoding="utf-8"?>
<comments xmlns="http://schemas.openxmlformats.org/spreadsheetml/2006/main">
  <authors>
    <author xml:space="preserve"> </author>
  </authors>
  <commentList>
    <comment ref="A30" authorId="0">
      <text>
        <r>
          <rPr>
            <b/>
            <sz val="9"/>
            <color indexed="81"/>
            <rFont val="Tahoma"/>
            <family val="2"/>
          </rPr>
          <t>L'ispettorato scolastico ritiene che dalla 1. alla 3. classe elementare non debbano essere pianificate più di 4 lezioni per una mezza giornata e al massimo 6 per una giornata intera.
--&gt; Se il totale giornaliero supera questa raccomandazione, la cella si colora in arancione.</t>
        </r>
      </text>
    </comment>
  </commentList>
</comments>
</file>

<file path=xl/comments10.xml><?xml version="1.0" encoding="utf-8"?>
<comments xmlns="http://schemas.openxmlformats.org/spreadsheetml/2006/main">
  <authors>
    <author xml:space="preserve"> </author>
  </authors>
  <commentList>
    <comment ref="A30" authorId="0">
      <text>
        <r>
          <rPr>
            <b/>
            <sz val="9"/>
            <color indexed="81"/>
            <rFont val="Tahoma"/>
            <family val="2"/>
          </rPr>
          <t>L'ispettorato scolastico ritiene che dalla 1. alla 3. classe elementare non debbano essere pianificate più di 4 lezioni per una mezza giornata e al massimo 6 per una giornata intera.
--&gt; Se il totale giornaliero supera questa raccomandazione, la cella si colora in arancione.</t>
        </r>
      </text>
    </comment>
  </commentList>
</comments>
</file>

<file path=xl/comments11.xml><?xml version="1.0" encoding="utf-8"?>
<comments xmlns="http://schemas.openxmlformats.org/spreadsheetml/2006/main">
  <authors>
    <author xml:space="preserve"> </author>
  </authors>
  <commentList>
    <comment ref="A30" authorId="0">
      <text>
        <r>
          <rPr>
            <b/>
            <sz val="9"/>
            <color indexed="81"/>
            <rFont val="Tahoma"/>
            <family val="2"/>
          </rPr>
          <t>L'ispettorato scolastico ritiene che dalla 4. alla 6. classe elementare non debbano essere pianificate più di 4 lezioni per una mezza giornata a al massimo 7 per una giornata intera.
--&gt; Se il totale giornaliero supera questa raccomandazione, la cella si colora in arancione.</t>
        </r>
      </text>
    </comment>
  </commentList>
</comments>
</file>

<file path=xl/comments2.xml><?xml version="1.0" encoding="utf-8"?>
<comments xmlns="http://schemas.openxmlformats.org/spreadsheetml/2006/main">
  <authors>
    <author xml:space="preserve"> </author>
  </authors>
  <commentList>
    <comment ref="A30" authorId="0">
      <text>
        <r>
          <rPr>
            <b/>
            <sz val="9"/>
            <color indexed="81"/>
            <rFont val="Tahoma"/>
            <family val="2"/>
          </rPr>
          <t>L'ispettorato scolastico ritiene che dalla 1. alla 3. classe elementare non debbano essere pianificate più di 4 lezioni per una mezza giornata e al massimo 6 per una giornata intera.
--&gt; Se il totale giornaliero supera questa raccomandazione, la cella si colora in arancione.</t>
        </r>
      </text>
    </comment>
  </commentList>
</comments>
</file>

<file path=xl/comments3.xml><?xml version="1.0" encoding="utf-8"?>
<comments xmlns="http://schemas.openxmlformats.org/spreadsheetml/2006/main">
  <authors>
    <author xml:space="preserve"> </author>
  </authors>
  <commentList>
    <comment ref="A30" authorId="0">
      <text>
        <r>
          <rPr>
            <b/>
            <sz val="9"/>
            <color indexed="81"/>
            <rFont val="Tahoma"/>
            <family val="2"/>
          </rPr>
          <t>L'ispettorato scolastico ritiene che dalla 1. alla 3. classe elementare non debbano essere pianificate più di 4 lezioni per una mezza giornata e al massimo 6 per una giornata intera.
--&gt; Se il totale giornaliero supera questa raccomandazione, la cella si colora in arancione.</t>
        </r>
      </text>
    </comment>
  </commentList>
</comments>
</file>

<file path=xl/comments4.xml><?xml version="1.0" encoding="utf-8"?>
<comments xmlns="http://schemas.openxmlformats.org/spreadsheetml/2006/main">
  <authors>
    <author xml:space="preserve"> </author>
  </authors>
  <commentList>
    <comment ref="A30" authorId="0">
      <text>
        <r>
          <rPr>
            <b/>
            <sz val="9"/>
            <color indexed="81"/>
            <rFont val="Tahoma"/>
            <family val="2"/>
          </rPr>
          <t>L'ispettorato scolastico ritiene che dalla 4. alla 6. classe elementare non debbano essere pianificate più di 4 lezioni per una mezza giornata a al massimo 7 per una giornata intera.
--&gt; Se il totale giornaliero supera questa raccomandazione, la cella si colora in arancione.</t>
        </r>
      </text>
    </comment>
  </commentList>
</comments>
</file>

<file path=xl/comments5.xml><?xml version="1.0" encoding="utf-8"?>
<comments xmlns="http://schemas.openxmlformats.org/spreadsheetml/2006/main">
  <authors>
    <author xml:space="preserve"> </author>
  </authors>
  <commentList>
    <comment ref="A30" authorId="0">
      <text>
        <r>
          <rPr>
            <b/>
            <sz val="9"/>
            <color indexed="81"/>
            <rFont val="Tahoma"/>
            <family val="2"/>
          </rPr>
          <t>L'ispettorato scolastico ritiene che dalla 4. alla 6. classe elementare non debbano essere pianificate più di 4 lezioni per una mezza giornata a al massimo 7 per una giornata intera.
--&gt; Se il totale giornaliero supera questa raccomandazione, la cella si colora in arancione.</t>
        </r>
      </text>
    </comment>
  </commentList>
</comments>
</file>

<file path=xl/comments6.xml><?xml version="1.0" encoding="utf-8"?>
<comments xmlns="http://schemas.openxmlformats.org/spreadsheetml/2006/main">
  <authors>
    <author xml:space="preserve"> </author>
  </authors>
  <commentList>
    <comment ref="A30" authorId="0">
      <text>
        <r>
          <rPr>
            <b/>
            <sz val="9"/>
            <color indexed="81"/>
            <rFont val="Tahoma"/>
            <family val="2"/>
          </rPr>
          <t>L'ispettorato scolastico ritiene che dalla 4. alla 6. classe elementare non debbano essere pianificate più di 4 lezioni per una mezza giornata a al massimo 7 per una giornata intera.
--&gt; Se il totale giornaliero supera questa raccomandazione, la cella si colora in arancione.</t>
        </r>
      </text>
    </comment>
  </commentList>
</comments>
</file>

<file path=xl/comments7.xml><?xml version="1.0" encoding="utf-8"?>
<comments xmlns="http://schemas.openxmlformats.org/spreadsheetml/2006/main">
  <authors>
    <author xml:space="preserve"> </author>
  </authors>
  <commentList>
    <comment ref="A30" authorId="0">
      <text>
        <r>
          <rPr>
            <b/>
            <sz val="9"/>
            <color indexed="81"/>
            <rFont val="Tahoma"/>
            <family val="2"/>
          </rPr>
          <t>L'ispettorato scolastico ritiene che dalla 1. alla 3. classe elementare non debbano essere pianificate più di 4 lezioni per una mezza giornata e al massimo 6 per una giornata intera.
--&gt; Se il totale giornaliero supera questa raccomandazione, la cella si colora in arancione.</t>
        </r>
      </text>
    </comment>
  </commentList>
</comments>
</file>

<file path=xl/comments8.xml><?xml version="1.0" encoding="utf-8"?>
<comments xmlns="http://schemas.openxmlformats.org/spreadsheetml/2006/main">
  <authors>
    <author xml:space="preserve"> </author>
  </authors>
  <commentList>
    <comment ref="A30" authorId="0">
      <text>
        <r>
          <rPr>
            <b/>
            <sz val="9"/>
            <color indexed="81"/>
            <rFont val="Tahoma"/>
            <family val="2"/>
          </rPr>
          <t>L'ispettorato scolastico ritiene che dalla 1. alla 3. classe elementare non debbano essere pianificate più di 4 lezioni per una mezza giornata e al massimo 6 per una giornata intera, dalla 4. alla 6. classe elementare non debbano essere pianificate più di 4 lezioni per una mezza giornata a al massimo 7 per una giornata intera.
--&gt; Se il totale giornaliero supera questa raccomandazione, la cella si colora in arancione.</t>
        </r>
      </text>
    </comment>
  </commentList>
</comments>
</file>

<file path=xl/comments9.xml><?xml version="1.0" encoding="utf-8"?>
<comments xmlns="http://schemas.openxmlformats.org/spreadsheetml/2006/main">
  <authors>
    <author xml:space="preserve"> </author>
  </authors>
  <commentList>
    <comment ref="A30" authorId="0">
      <text>
        <r>
          <rPr>
            <b/>
            <sz val="9"/>
            <color indexed="81"/>
            <rFont val="Tahoma"/>
            <family val="2"/>
          </rPr>
          <t>L'ispettorato scolastico ritiene che dalla 4. alla 6. classe elementare non debbano essere pianificate più di 4 lezioni per una mezza giornata a al massimo 7 per una giornata intera.
--&gt; Se il totale giornaliero supera questa raccomandazione, la cella si colora in arancione.</t>
        </r>
      </text>
    </comment>
  </commentList>
</comments>
</file>

<file path=xl/sharedStrings.xml><?xml version="1.0" encoding="utf-8"?>
<sst xmlns="http://schemas.openxmlformats.org/spreadsheetml/2006/main" count="1052" uniqueCount="179">
  <si>
    <t>von</t>
  </si>
  <si>
    <t>bis</t>
  </si>
  <si>
    <t>Gr. I</t>
  </si>
  <si>
    <t>Gr. II</t>
  </si>
  <si>
    <t>Gr.I</t>
  </si>
  <si>
    <t>Gr.II</t>
  </si>
  <si>
    <t>D</t>
  </si>
  <si>
    <t>in %:</t>
  </si>
  <si>
    <t xml:space="preserve"> </t>
  </si>
  <si>
    <t>E</t>
  </si>
  <si>
    <t>MU</t>
  </si>
  <si>
    <t>I</t>
  </si>
  <si>
    <t>RE</t>
  </si>
  <si>
    <t>MI</t>
  </si>
  <si>
    <t>MA</t>
  </si>
  <si>
    <t>R</t>
  </si>
  <si>
    <t>Italiano</t>
  </si>
  <si>
    <t>Tedesco</t>
  </si>
  <si>
    <t>Inglese</t>
  </si>
  <si>
    <t>Romancio</t>
  </si>
  <si>
    <t>Matematica</t>
  </si>
  <si>
    <t>Lingue</t>
  </si>
  <si>
    <t>Settore</t>
  </si>
  <si>
    <t>Natura, essere umano e società</t>
  </si>
  <si>
    <t>NEUS</t>
  </si>
  <si>
    <t>Etica ,religioni e comunità</t>
  </si>
  <si>
    <t>ERC</t>
  </si>
  <si>
    <t>Attività figurative</t>
  </si>
  <si>
    <t>AF</t>
  </si>
  <si>
    <t>Arti tessili e tecniche</t>
  </si>
  <si>
    <t>ATT</t>
  </si>
  <si>
    <t>Musica</t>
  </si>
  <si>
    <t>Materie artistiche</t>
  </si>
  <si>
    <t>Educazione fisica e sport</t>
  </si>
  <si>
    <t>EFS</t>
  </si>
  <si>
    <t>Media e informatica</t>
  </si>
  <si>
    <t>Religione</t>
  </si>
  <si>
    <r>
      <t xml:space="preserve">Lezioni obbligatorie 
</t>
    </r>
    <r>
      <rPr>
        <sz val="8"/>
        <rFont val="Arial"/>
        <family val="2"/>
      </rPr>
      <t>senza religione</t>
    </r>
  </si>
  <si>
    <t>Orario settimanale</t>
  </si>
  <si>
    <t>1. elementare</t>
  </si>
  <si>
    <t>2. elementare</t>
  </si>
  <si>
    <t>3. elementare</t>
  </si>
  <si>
    <t>4. elementare</t>
  </si>
  <si>
    <t>5. elementare</t>
  </si>
  <si>
    <t>Orario anno scolastico 2018/19</t>
  </si>
  <si>
    <t>Comune /scuola</t>
  </si>
  <si>
    <t>Aula:</t>
  </si>
  <si>
    <t>Co.docenza</t>
  </si>
  <si>
    <t>Nome dell'insegnante</t>
  </si>
  <si>
    <t>Indirizzo:</t>
  </si>
  <si>
    <t>Insegnante:</t>
  </si>
  <si>
    <t>e-mail scuola:</t>
  </si>
  <si>
    <t xml:space="preserve">e-mail privato: </t>
  </si>
  <si>
    <t xml:space="preserve">NAP/ Paese </t>
  </si>
  <si>
    <t>Telefono scuola:</t>
  </si>
  <si>
    <t>Telefono privato:</t>
  </si>
  <si>
    <t>Orario delle lezioni</t>
  </si>
  <si>
    <t>dalle</t>
  </si>
  <si>
    <t>alle</t>
  </si>
  <si>
    <t>Lunedì</t>
  </si>
  <si>
    <t>Martedì</t>
  </si>
  <si>
    <t>Mercoledì</t>
  </si>
  <si>
    <t>Giovedì</t>
  </si>
  <si>
    <t>Venerdì</t>
  </si>
  <si>
    <t>Materia</t>
  </si>
  <si>
    <t>Lezioni allievi</t>
  </si>
  <si>
    <t>Lez.     ins</t>
  </si>
  <si>
    <t>Lezioni giornaliere delle allieve e degli allievi</t>
  </si>
  <si>
    <t>Osservazioni particolari</t>
  </si>
  <si>
    <t>Numero allievi</t>
  </si>
  <si>
    <t>Allieve</t>
  </si>
  <si>
    <t>Allievi</t>
  </si>
  <si>
    <t>Totale</t>
  </si>
  <si>
    <t>Data:</t>
  </si>
  <si>
    <t>TOTALE lezioni allieve/i</t>
  </si>
  <si>
    <t>TOTALE lezioni insegnante</t>
  </si>
  <si>
    <t>Riduzione insegnante di classe</t>
  </si>
  <si>
    <t>Sgravio anzianità</t>
  </si>
  <si>
    <t>Incarichi particolari</t>
  </si>
  <si>
    <t>altre lezioni</t>
  </si>
  <si>
    <t>Incarico INS</t>
  </si>
  <si>
    <t>in lezioni:</t>
  </si>
  <si>
    <t>direttiva tabella delle lezioni</t>
  </si>
  <si>
    <t>6. elementare</t>
  </si>
  <si>
    <t>Sì</t>
  </si>
  <si>
    <t>No</t>
  </si>
  <si>
    <t>Co-docenza</t>
  </si>
  <si>
    <t>Materie</t>
  </si>
  <si>
    <t>Scuole di lingua italiana: materie obbligatorie</t>
  </si>
  <si>
    <t>Dati personali</t>
  </si>
  <si>
    <t>PIP</t>
  </si>
  <si>
    <t>Lezioni durante le quali è presente in aula un pedagogista curativo scolastico devono essere segnate in blu</t>
  </si>
  <si>
    <t>Numero di lezioni</t>
  </si>
  <si>
    <t>Lezioni giornaliere</t>
  </si>
  <si>
    <t>Le lezioni giornaliere di un allievo vengono sommate automaticamente, la cella si colora in arancione se il numero massimo raccomandato viene superato.</t>
  </si>
  <si>
    <t>Numero allieve/i</t>
  </si>
  <si>
    <t>Approvato da…</t>
  </si>
  <si>
    <t>Lezioni di sgravio</t>
  </si>
  <si>
    <t>Orario PCS</t>
  </si>
  <si>
    <t>Orario IM</t>
  </si>
  <si>
    <t>PIcA ,PIsA, SSI</t>
  </si>
  <si>
    <t>Indicate separatamente il numero delle allieve e quello degli allievi. Il totale appare automaticamente.</t>
  </si>
  <si>
    <t>1./2. elementare</t>
  </si>
  <si>
    <t>1. cl.</t>
  </si>
  <si>
    <t>2. cl.</t>
  </si>
  <si>
    <t>Numero allieve/I</t>
  </si>
  <si>
    <t>3./4. elementare</t>
  </si>
  <si>
    <t>3. cl.</t>
  </si>
  <si>
    <t>4. cl.</t>
  </si>
  <si>
    <t>5./6. elementare</t>
  </si>
  <si>
    <t>5. cl.</t>
  </si>
  <si>
    <t>6. cl.</t>
  </si>
  <si>
    <t>Fächer</t>
  </si>
  <si>
    <t>Comune/scuola</t>
  </si>
  <si>
    <t>4.-6-elementare</t>
  </si>
  <si>
    <t xml:space="preserve">Nome dell'insegnante </t>
  </si>
  <si>
    <t>Direttive 1. classe</t>
  </si>
  <si>
    <t>Direttive 2. classe</t>
  </si>
  <si>
    <t>Direttive 3. classe</t>
  </si>
  <si>
    <t xml:space="preserve">dalle </t>
  </si>
  <si>
    <t>sì</t>
  </si>
  <si>
    <t>no</t>
  </si>
  <si>
    <t>Numero allieve/allievi</t>
  </si>
  <si>
    <t xml:space="preserve">1. cl. </t>
  </si>
  <si>
    <t>Data</t>
  </si>
  <si>
    <t>Direttive 4. classe</t>
  </si>
  <si>
    <t>Direttive 5. classe</t>
  </si>
  <si>
    <t>Direttive 6. classe</t>
  </si>
  <si>
    <t xml:space="preserve">4. cl. </t>
  </si>
  <si>
    <t>Pedagogista curativo scolastico / Insegnante di materia</t>
  </si>
  <si>
    <t>Sede scolastica:</t>
  </si>
  <si>
    <t>NAP / Paese:</t>
  </si>
  <si>
    <t xml:space="preserve">alle </t>
  </si>
  <si>
    <t xml:space="preserve">classe </t>
  </si>
  <si>
    <t xml:space="preserve">materia </t>
  </si>
  <si>
    <t>numero allievi</t>
  </si>
  <si>
    <t>At s= arti tessili</t>
  </si>
  <si>
    <t>E= inglese</t>
  </si>
  <si>
    <t>ATc = arti tecniche</t>
  </si>
  <si>
    <t>EFS = educazione fisica e sport</t>
  </si>
  <si>
    <t xml:space="preserve">sì </t>
  </si>
  <si>
    <t xml:space="preserve">  no</t>
  </si>
  <si>
    <t>Lezioni in totale per l'insegnante</t>
  </si>
  <si>
    <t>AF= arti figurative</t>
  </si>
  <si>
    <t>ELED = economia domestica</t>
  </si>
  <si>
    <t>Sgravio insegnante di classe</t>
  </si>
  <si>
    <t>MA = matematica</t>
  </si>
  <si>
    <t>MU = canto e musica</t>
  </si>
  <si>
    <t>Sgravio anzianità (no. lezioni)</t>
  </si>
  <si>
    <t>F= francese</t>
  </si>
  <si>
    <t>ERC = etica,religione comunità</t>
  </si>
  <si>
    <t>MI = media e informatica</t>
  </si>
  <si>
    <t>Incarico in lezioni</t>
  </si>
  <si>
    <t>LEGENDA</t>
  </si>
  <si>
    <t>Promozione integrativa preventiva: le lezioni PIP devono essere colorate in verde e inserite per ogni classe.</t>
  </si>
  <si>
    <t>Orario insegnanti</t>
  </si>
  <si>
    <t>Formato della consegna</t>
  </si>
  <si>
    <t>Compilare e segnare con una crocetta se esiste una codocenza.</t>
  </si>
  <si>
    <t>Scegliere dal menu tendina (marcare la cella superiore e cliccare sulla freccia in alto a destra)</t>
  </si>
  <si>
    <t>In questo spazio possono venire segnalate spiegazioni o informazioni supplementari.</t>
  </si>
  <si>
    <t>Il consiglio scolastico rispettivamente la direzione conferma l'orario segnando con una crocetta e inserendo la data. La firma non è più necessaria.</t>
  </si>
  <si>
    <t>Gli sgravi per anzianità o per altri motivi devono essere inseriti nell'apposita casella (indicare il motivo dello sgravio scegliendo la casella corrispondente o inserire il motivo, per esempio consulenza informatica).L'incarico totale dell'insegnante viene calcolato automaticamente in lezioni e in percento.</t>
  </si>
  <si>
    <t>visto dalla DS</t>
  </si>
  <si>
    <t>visto dal CS</t>
  </si>
  <si>
    <t>visto dalla Direzione scolastica</t>
  </si>
  <si>
    <t>visto dal Consiglio scolastico</t>
  </si>
  <si>
    <t>Mate-ria</t>
  </si>
  <si>
    <t>Le ore degli allievi vengono sommate automaticamente e la casella diventa rossa se il numero supera o è inferiore al limite fissato. 
Le lezioni degli insegnanti devono invece essere inserite (indicare solo il numero di lezioni impartite dal docente al quale corrispondono i dati personali). Il totale complessivo delle ore viene calcolato automaticamente.</t>
  </si>
  <si>
    <t>Il modulo della classe può essere impiegato anche per redigere l'orario del docente che insegna a più classi. Nella casella superiore si riporta la materia e in quella inferiore la classe e l'aula. Per ogni insegnante deve essere compilato un orario separato.</t>
  </si>
  <si>
    <t xml:space="preserve">Orario del pedagogista curativo scolastico: segnate il numero di allievi se il gruppo è composto da allievi provenienti da classi diverse. Se un PCS è impegnato in più sedi, incaricato da diversi Consigli scolastici e dal centro di competenza di Giuvaulta riporta su unico orario tutte le lezioni del suo incarico. </t>
  </si>
  <si>
    <t>ria</t>
  </si>
  <si>
    <r>
      <rPr>
        <b/>
        <sz val="11"/>
        <rFont val="Arial"/>
        <family val="2"/>
      </rPr>
      <t>3.</t>
    </r>
    <r>
      <rPr>
        <b/>
        <sz val="12"/>
        <rFont val="Arial"/>
        <family val="2"/>
      </rPr>
      <t xml:space="preserve"> cl.</t>
    </r>
  </si>
  <si>
    <r>
      <rPr>
        <b/>
        <sz val="11"/>
        <rFont val="Arial"/>
        <family val="2"/>
      </rPr>
      <t>5.</t>
    </r>
    <r>
      <rPr>
        <b/>
        <sz val="12"/>
        <rFont val="Arial"/>
        <family val="2"/>
      </rPr>
      <t xml:space="preserve"> cl.</t>
    </r>
  </si>
  <si>
    <t>1.-3-elementare</t>
  </si>
  <si>
    <t>indicazioni per realizzare correttamente gli orari scolastici</t>
  </si>
  <si>
    <t>Adattate gli orari di inizio/fine delle lezioni alle vostre esigenze. Tra le lezioni va prevista una pausa di almeno cinque minuti (Art.23 ordinanza relativa alla legge scolastica). Richieste per deroghe devono essere inoltrate al Dipartimento.</t>
  </si>
  <si>
    <t>Nella parte inferiore della cella possono essere inserite delle informazioni supplementari alle materie (aula, nome del docente specialista, ecc...). anche i colloqui e le riunioni di team possono essere inseriti in questi spazi. La geometria viene marcata con la "M" poiché fa parte della matematica.</t>
  </si>
  <si>
    <t>Orario dell'insegnante di materia: educazione fisica e sport, musica, etica, religione ….</t>
  </si>
  <si>
    <t>Tutti gli orari vengono inoltrati in forma digitale alla/al rispettiva/o ispettrice/ ispettore.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</si>
</sst>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
  </numFmts>
  <fonts count="27" x14ac:knownFonts="1">
    <font>
      <sz val="10"/>
      <name val="Arial"/>
      <family val="2"/>
    </font>
    <font>
      <sz val="10"/>
      <color theme="1"/>
      <name val="Arial"/>
      <family val="2"/>
    </font>
    <font>
      <sz val="10"/>
      <name val="Arial"/>
      <family val="2"/>
    </font>
    <font>
      <b/>
      <sz val="20"/>
      <name val="Arial"/>
      <family val="2"/>
    </font>
    <font>
      <b/>
      <sz val="14"/>
      <name val="Arial"/>
      <family val="2"/>
    </font>
    <font>
      <sz val="20"/>
      <name val="Arial"/>
      <family val="2"/>
    </font>
    <font>
      <sz val="14"/>
      <name val="Arial"/>
      <family val="2"/>
    </font>
    <font>
      <sz val="12"/>
      <name val="Arial"/>
      <family val="2"/>
    </font>
    <font>
      <b/>
      <sz val="12"/>
      <name val="Arial"/>
      <family val="2"/>
    </font>
    <font>
      <u/>
      <sz val="12"/>
      <name val="Arial"/>
      <family val="2"/>
    </font>
    <font>
      <b/>
      <sz val="10"/>
      <name val="Arial"/>
      <family val="2"/>
    </font>
    <font>
      <b/>
      <sz val="8"/>
      <name val="Arial"/>
      <family val="2"/>
    </font>
    <font>
      <b/>
      <sz val="11"/>
      <name val="Arial"/>
      <family val="2"/>
    </font>
    <font>
      <sz val="8"/>
      <name val="Arial"/>
      <family val="2"/>
    </font>
    <font>
      <sz val="9"/>
      <name val="Arial"/>
      <family val="2"/>
    </font>
    <font>
      <b/>
      <sz val="9"/>
      <color indexed="81"/>
      <name val="Tahoma"/>
      <family val="2"/>
    </font>
    <font>
      <b/>
      <i/>
      <sz val="10"/>
      <name val="Arial"/>
      <family val="2"/>
    </font>
    <font>
      <i/>
      <sz val="12"/>
      <name val="Arial"/>
      <family val="2"/>
    </font>
    <font>
      <i/>
      <sz val="10"/>
      <name val="Arial"/>
      <family val="2"/>
    </font>
    <font>
      <sz val="10"/>
      <name val="Arial"/>
      <family val="2"/>
    </font>
    <font>
      <b/>
      <sz val="16"/>
      <name val="Arial"/>
      <family val="2"/>
    </font>
    <font>
      <sz val="11"/>
      <name val="Arial"/>
      <family val="2"/>
    </font>
    <font>
      <b/>
      <sz val="24"/>
      <name val="Arial"/>
      <family val="2"/>
    </font>
    <font>
      <sz val="24"/>
      <name val="Arial"/>
      <family val="2"/>
    </font>
    <font>
      <b/>
      <sz val="18"/>
      <name val="Arial"/>
      <family val="2"/>
    </font>
    <font>
      <sz val="16"/>
      <name val="Arial"/>
      <family val="2"/>
    </font>
    <font>
      <sz val="10"/>
      <name val="Arial"/>
      <family val="2"/>
    </font>
  </fonts>
  <fills count="9">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99DF53"/>
        <bgColor indexed="64"/>
      </patternFill>
    </fill>
    <fill>
      <patternFill patternType="solid">
        <fgColor rgb="FF69D8FF"/>
        <bgColor indexed="64"/>
      </patternFill>
    </fill>
    <fill>
      <patternFill patternType="solid">
        <fgColor rgb="FFC0C0C0"/>
        <bgColor indexed="64"/>
      </patternFill>
    </fill>
  </fills>
  <borders count="10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hair">
        <color indexed="64"/>
      </top>
      <bottom style="thin">
        <color indexed="64"/>
      </bottom>
      <diagonal/>
    </border>
    <border>
      <left style="medium">
        <color indexed="64"/>
      </left>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medium">
        <color indexed="64"/>
      </left>
      <right/>
      <top/>
      <bottom style="thin">
        <color indexed="64"/>
      </bottom>
      <diagonal/>
    </border>
    <border>
      <left/>
      <right style="hair">
        <color indexed="64"/>
      </right>
      <top/>
      <bottom/>
      <diagonal/>
    </border>
    <border>
      <left/>
      <right style="medium">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s>
  <cellStyleXfs count="8">
    <xf numFmtId="0" fontId="0" fillId="0" borderId="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9" fillId="0" borderId="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 fillId="0" borderId="0"/>
    <xf numFmtId="0" fontId="26" fillId="0" borderId="0"/>
  </cellStyleXfs>
  <cellXfs count="578">
    <xf numFmtId="0" fontId="0" fillId="0" borderId="0" xfId="0"/>
    <xf numFmtId="0" fontId="3" fillId="0" borderId="1" xfId="0" applyNumberFormat="1" applyFont="1" applyBorder="1" applyAlignment="1" applyProtection="1">
      <alignment vertical="center"/>
      <protection hidden="1"/>
    </xf>
    <xf numFmtId="0" fontId="3" fillId="0" borderId="2" xfId="0" applyNumberFormat="1" applyFont="1" applyBorder="1" applyAlignment="1" applyProtection="1">
      <alignment vertical="center"/>
      <protection hidden="1"/>
    </xf>
    <xf numFmtId="0" fontId="3" fillId="0" borderId="2" xfId="0" applyFont="1" applyBorder="1" applyAlignment="1" applyProtection="1">
      <alignment vertical="center"/>
      <protection hidden="1"/>
    </xf>
    <xf numFmtId="0" fontId="5" fillId="0" borderId="0" xfId="0" applyFont="1" applyAlignment="1" applyProtection="1">
      <alignment vertical="center"/>
      <protection hidden="1"/>
    </xf>
    <xf numFmtId="0" fontId="6" fillId="0" borderId="0" xfId="0" applyFont="1" applyBorder="1" applyAlignment="1" applyProtection="1">
      <alignment vertical="center"/>
      <protection hidden="1"/>
    </xf>
    <xf numFmtId="0" fontId="7" fillId="0" borderId="5" xfId="0" applyFont="1" applyBorder="1" applyAlignment="1" applyProtection="1">
      <alignment vertical="center"/>
      <protection hidden="1"/>
    </xf>
    <xf numFmtId="0" fontId="7" fillId="0" borderId="8" xfId="0" applyFont="1" applyBorder="1" applyAlignment="1" applyProtection="1">
      <alignment vertical="center"/>
      <protection hidden="1"/>
    </xf>
    <xf numFmtId="0" fontId="2" fillId="0" borderId="0" xfId="0" applyFont="1" applyBorder="1" applyAlignment="1" applyProtection="1">
      <alignment vertical="center"/>
      <protection hidden="1"/>
    </xf>
    <xf numFmtId="0" fontId="2" fillId="0" borderId="0" xfId="0" applyFont="1" applyBorder="1" applyAlignment="1" applyProtection="1">
      <alignment horizontal="left" vertical="center"/>
      <protection hidden="1"/>
    </xf>
    <xf numFmtId="0" fontId="10" fillId="0" borderId="31" xfId="0" applyFont="1" applyBorder="1" applyAlignment="1" applyProtection="1">
      <alignment horizontal="center" vertical="center" wrapText="1"/>
      <protection hidden="1"/>
    </xf>
    <xf numFmtId="0" fontId="10" fillId="0" borderId="0" xfId="0" applyFont="1" applyAlignment="1" applyProtection="1">
      <alignment vertical="center"/>
      <protection hidden="1"/>
    </xf>
    <xf numFmtId="0" fontId="10" fillId="0" borderId="0" xfId="0" applyNumberFormat="1" applyFont="1" applyAlignment="1" applyProtection="1">
      <alignment vertical="center"/>
      <protection hidden="1"/>
    </xf>
    <xf numFmtId="49" fontId="8" fillId="0" borderId="28" xfId="0" applyNumberFormat="1" applyFont="1" applyBorder="1" applyAlignment="1" applyProtection="1">
      <alignment horizontal="center" vertical="center"/>
      <protection hidden="1"/>
    </xf>
    <xf numFmtId="49" fontId="8" fillId="0" borderId="31" xfId="0" applyNumberFormat="1" applyFont="1" applyBorder="1" applyAlignment="1" applyProtection="1">
      <alignment horizontal="center" vertical="center"/>
      <protection hidden="1"/>
    </xf>
    <xf numFmtId="0" fontId="11" fillId="0" borderId="4" xfId="0" applyFont="1" applyBorder="1" applyAlignment="1" applyProtection="1">
      <alignment vertical="center"/>
      <protection hidden="1"/>
    </xf>
    <xf numFmtId="0" fontId="12" fillId="0" borderId="32"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11" fillId="0" borderId="0" xfId="0" applyFont="1" applyAlignment="1" applyProtection="1">
      <alignment vertical="center"/>
      <protection hidden="1"/>
    </xf>
    <xf numFmtId="49" fontId="8" fillId="0" borderId="33" xfId="0" applyNumberFormat="1" applyFont="1" applyFill="1" applyBorder="1" applyAlignment="1" applyProtection="1">
      <alignment horizontal="center" vertical="center"/>
      <protection locked="0" hidden="1"/>
    </xf>
    <xf numFmtId="49" fontId="8" fillId="0" borderId="34" xfId="0" applyNumberFormat="1" applyFont="1" applyFill="1" applyBorder="1" applyAlignment="1" applyProtection="1">
      <alignment horizontal="center" vertical="center"/>
      <protection locked="0" hidden="1"/>
    </xf>
    <xf numFmtId="49" fontId="10" fillId="0" borderId="36" xfId="0" applyNumberFormat="1" applyFont="1" applyBorder="1" applyAlignment="1" applyProtection="1">
      <alignment horizontal="center" vertical="center" shrinkToFit="1"/>
      <protection hidden="1"/>
    </xf>
    <xf numFmtId="0" fontId="7" fillId="0" borderId="37" xfId="0" applyNumberFormat="1" applyFont="1" applyBorder="1" applyAlignment="1" applyProtection="1">
      <alignment horizontal="center" vertical="center" shrinkToFit="1"/>
      <protection hidden="1"/>
    </xf>
    <xf numFmtId="1" fontId="7" fillId="0" borderId="38" xfId="0" applyNumberFormat="1" applyFont="1" applyBorder="1" applyAlignment="1" applyProtection="1">
      <alignment horizontal="center" vertical="center"/>
      <protection locked="0"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49" fontId="13" fillId="0" borderId="39" xfId="0" applyNumberFormat="1" applyFont="1" applyFill="1" applyBorder="1" applyAlignment="1" applyProtection="1">
      <alignment horizontal="left" vertical="center"/>
      <protection locked="0" hidden="1"/>
    </xf>
    <xf numFmtId="49" fontId="13" fillId="0" borderId="40" xfId="0" applyNumberFormat="1" applyFont="1" applyFill="1" applyBorder="1" applyAlignment="1" applyProtection="1">
      <alignment horizontal="left" vertical="center"/>
      <protection locked="0" hidden="1"/>
    </xf>
    <xf numFmtId="49" fontId="10" fillId="0" borderId="42" xfId="0" applyNumberFormat="1" applyFont="1" applyBorder="1" applyAlignment="1" applyProtection="1">
      <alignment horizontal="center" vertical="center" shrinkToFit="1"/>
      <protection hidden="1"/>
    </xf>
    <xf numFmtId="0" fontId="7" fillId="0" borderId="43" xfId="0" applyNumberFormat="1" applyFont="1" applyBorder="1" applyAlignment="1" applyProtection="1">
      <alignment horizontal="center" vertical="center" shrinkToFit="1"/>
      <protection hidden="1"/>
    </xf>
    <xf numFmtId="1" fontId="7" fillId="0" borderId="44" xfId="0" applyNumberFormat="1" applyFont="1" applyBorder="1" applyAlignment="1" applyProtection="1">
      <alignment horizontal="center" vertical="center"/>
      <protection locked="0" hidden="1"/>
    </xf>
    <xf numFmtId="49" fontId="8" fillId="0" borderId="45" xfId="0" applyNumberFormat="1" applyFont="1" applyFill="1" applyBorder="1" applyAlignment="1" applyProtection="1">
      <alignment horizontal="center" vertical="center"/>
      <protection locked="0" hidden="1"/>
    </xf>
    <xf numFmtId="49" fontId="8" fillId="0" borderId="46" xfId="0" applyNumberFormat="1" applyFont="1" applyFill="1" applyBorder="1" applyAlignment="1" applyProtection="1">
      <alignment horizontal="center" vertical="center"/>
      <protection locked="0" hidden="1"/>
    </xf>
    <xf numFmtId="2" fontId="7" fillId="3" borderId="24" xfId="0" applyNumberFormat="1" applyFont="1" applyFill="1" applyBorder="1" applyAlignment="1" applyProtection="1">
      <alignment vertical="center"/>
      <protection hidden="1"/>
    </xf>
    <xf numFmtId="2" fontId="7" fillId="4" borderId="6" xfId="0" applyNumberFormat="1" applyFont="1" applyFill="1" applyBorder="1" applyAlignment="1" applyProtection="1">
      <alignment vertical="center"/>
      <protection hidden="1"/>
    </xf>
    <xf numFmtId="2" fontId="7" fillId="3" borderId="51" xfId="0" applyNumberFormat="1" applyFont="1" applyFill="1" applyBorder="1" applyAlignment="1" applyProtection="1">
      <alignment vertical="center"/>
      <protection hidden="1"/>
    </xf>
    <xf numFmtId="2" fontId="7" fillId="4" borderId="21" xfId="0" applyNumberFormat="1" applyFont="1" applyFill="1" applyBorder="1" applyAlignment="1" applyProtection="1">
      <alignment vertical="center"/>
      <protection hidden="1"/>
    </xf>
    <xf numFmtId="49" fontId="8" fillId="0" borderId="26" xfId="0" applyNumberFormat="1" applyFont="1" applyFill="1" applyBorder="1" applyAlignment="1" applyProtection="1">
      <alignment horizontal="center" vertical="center"/>
      <protection locked="0" hidden="1"/>
    </xf>
    <xf numFmtId="49" fontId="8" fillId="0" borderId="27" xfId="0" applyNumberFormat="1" applyFont="1" applyFill="1" applyBorder="1" applyAlignment="1" applyProtection="1">
      <alignment horizontal="center" vertical="center"/>
      <protection locked="0" hidden="1"/>
    </xf>
    <xf numFmtId="49" fontId="10" fillId="0" borderId="42" xfId="0" applyNumberFormat="1" applyFont="1" applyBorder="1" applyAlignment="1" applyProtection="1">
      <alignment horizontal="center" vertical="center" shrinkToFit="1"/>
      <protection locked="0" hidden="1"/>
    </xf>
    <xf numFmtId="1" fontId="7" fillId="0" borderId="43" xfId="0" applyNumberFormat="1" applyFont="1" applyBorder="1" applyAlignment="1" applyProtection="1">
      <alignment horizontal="center" vertical="center"/>
      <protection hidden="1"/>
    </xf>
    <xf numFmtId="1" fontId="7" fillId="0" borderId="53" xfId="0" applyNumberFormat="1" applyFont="1" applyBorder="1" applyAlignment="1" applyProtection="1">
      <alignment horizontal="center" vertical="center"/>
      <protection locked="0" hidden="1"/>
    </xf>
    <xf numFmtId="0" fontId="2" fillId="0" borderId="0" xfId="0" applyFont="1" applyAlignment="1" applyProtection="1">
      <alignment vertical="center"/>
      <protection hidden="1"/>
    </xf>
    <xf numFmtId="49" fontId="8" fillId="0" borderId="46" xfId="0" applyNumberFormat="1" applyFont="1" applyFill="1" applyBorder="1" applyAlignment="1" applyProtection="1">
      <alignment horizontal="center" vertical="center" wrapText="1"/>
      <protection locked="0" hidden="1"/>
    </xf>
    <xf numFmtId="49" fontId="13" fillId="0" borderId="48" xfId="0" applyNumberFormat="1" applyFont="1" applyFill="1" applyBorder="1" applyAlignment="1" applyProtection="1">
      <alignment horizontal="left" vertical="center" wrapText="1"/>
      <protection locked="0" hidden="1"/>
    </xf>
    <xf numFmtId="49" fontId="13" fillId="0" borderId="49" xfId="0" applyNumberFormat="1" applyFont="1" applyFill="1" applyBorder="1" applyAlignment="1" applyProtection="1">
      <alignment horizontal="left" vertical="center" wrapText="1"/>
      <protection locked="0" hidden="1"/>
    </xf>
    <xf numFmtId="49" fontId="10" fillId="0" borderId="50" xfId="0" applyNumberFormat="1" applyFont="1" applyBorder="1" applyAlignment="1" applyProtection="1">
      <alignment horizontal="center" vertical="center" shrinkToFit="1"/>
      <protection locked="0" hidden="1"/>
    </xf>
    <xf numFmtId="0" fontId="7" fillId="0" borderId="54" xfId="0" applyNumberFormat="1" applyFont="1" applyBorder="1" applyAlignment="1" applyProtection="1">
      <alignment horizontal="center" vertical="center" shrinkToFit="1"/>
      <protection hidden="1"/>
    </xf>
    <xf numFmtId="1" fontId="7" fillId="0" borderId="54" xfId="0" applyNumberFormat="1" applyFont="1" applyBorder="1" applyAlignment="1" applyProtection="1">
      <alignment horizontal="center" vertical="center"/>
      <protection hidden="1"/>
    </xf>
    <xf numFmtId="1" fontId="7" fillId="0" borderId="55" xfId="0" applyNumberFormat="1" applyFont="1" applyBorder="1" applyAlignment="1" applyProtection="1">
      <alignment horizontal="center" vertical="center"/>
      <protection locked="0" hidden="1"/>
    </xf>
    <xf numFmtId="1" fontId="4" fillId="0" borderId="48" xfId="0" applyNumberFormat="1" applyFont="1" applyBorder="1" applyAlignment="1" applyProtection="1">
      <alignment horizontal="center" vertical="center"/>
      <protection hidden="1"/>
    </xf>
    <xf numFmtId="49" fontId="8" fillId="0" borderId="24" xfId="0" applyNumberFormat="1" applyFont="1" applyBorder="1" applyAlignment="1" applyProtection="1">
      <alignment vertical="top" wrapText="1"/>
      <protection hidden="1"/>
    </xf>
    <xf numFmtId="49" fontId="8" fillId="0" borderId="6" xfId="0" applyNumberFormat="1" applyFont="1" applyBorder="1" applyAlignment="1" applyProtection="1">
      <alignment vertical="top" wrapText="1"/>
      <protection hidden="1"/>
    </xf>
    <xf numFmtId="49" fontId="8" fillId="0" borderId="25" xfId="0" applyNumberFormat="1" applyFont="1" applyBorder="1" applyAlignment="1" applyProtection="1">
      <alignment vertical="top" wrapText="1"/>
      <protection hidden="1"/>
    </xf>
    <xf numFmtId="49" fontId="0" fillId="2" borderId="8" xfId="0" applyNumberFormat="1" applyFill="1" applyBorder="1" applyAlignment="1" applyProtection="1">
      <alignment horizontal="center" vertical="center"/>
      <protection hidden="1"/>
    </xf>
    <xf numFmtId="1" fontId="4" fillId="0" borderId="46" xfId="0" applyNumberFormat="1" applyFont="1" applyBorder="1" applyAlignment="1" applyProtection="1">
      <alignment horizontal="center" vertical="center"/>
      <protection hidden="1"/>
    </xf>
    <xf numFmtId="0" fontId="10" fillId="0" borderId="52" xfId="0" applyFont="1" applyBorder="1" applyAlignment="1" applyProtection="1">
      <alignment horizontal="center" vertical="center"/>
      <protection locked="0" hidden="1"/>
    </xf>
    <xf numFmtId="0" fontId="8" fillId="0" borderId="0" xfId="0" applyFont="1" applyAlignment="1" applyProtection="1">
      <alignment horizontal="center" vertical="center"/>
      <protection hidden="1"/>
    </xf>
    <xf numFmtId="49" fontId="8" fillId="0" borderId="61" xfId="0" applyNumberFormat="1" applyFont="1" applyBorder="1" applyAlignment="1" applyProtection="1">
      <alignment vertical="top" wrapText="1"/>
      <protection hidden="1"/>
    </xf>
    <xf numFmtId="49" fontId="8" fillId="0" borderId="0" xfId="0" applyNumberFormat="1" applyFont="1" applyBorder="1" applyAlignment="1" applyProtection="1">
      <alignment vertical="top" wrapText="1"/>
      <protection hidden="1"/>
    </xf>
    <xf numFmtId="49" fontId="8" fillId="0" borderId="62" xfId="0" applyNumberFormat="1" applyFont="1" applyBorder="1" applyAlignment="1" applyProtection="1">
      <alignment vertical="top" wrapText="1"/>
      <protection hidden="1"/>
    </xf>
    <xf numFmtId="1" fontId="10" fillId="0" borderId="53" xfId="0" applyNumberFormat="1" applyFont="1" applyBorder="1" applyAlignment="1" applyProtection="1">
      <alignment horizontal="center" vertical="center" wrapText="1"/>
      <protection locked="0" hidden="1"/>
    </xf>
    <xf numFmtId="49" fontId="8" fillId="0" borderId="10" xfId="0" applyNumberFormat="1" applyFont="1" applyFill="1" applyBorder="1" applyAlignment="1" applyProtection="1">
      <alignment horizontal="center" vertical="center" wrapText="1"/>
      <protection locked="0" hidden="1"/>
    </xf>
    <xf numFmtId="49" fontId="8" fillId="0" borderId="18" xfId="0" applyNumberFormat="1" applyFont="1" applyFill="1" applyBorder="1" applyAlignment="1" applyProtection="1">
      <alignment horizontal="center" vertical="center" wrapText="1"/>
      <protection locked="0" hidden="1"/>
    </xf>
    <xf numFmtId="49" fontId="8" fillId="0" borderId="51" xfId="0" applyNumberFormat="1" applyFont="1" applyBorder="1" applyAlignment="1" applyProtection="1">
      <alignment vertical="top" wrapText="1"/>
      <protection hidden="1"/>
    </xf>
    <xf numFmtId="49" fontId="8" fillId="0" borderId="21" xfId="0" applyNumberFormat="1" applyFont="1" applyBorder="1" applyAlignment="1" applyProtection="1">
      <alignment vertical="top" wrapText="1"/>
      <protection hidden="1"/>
    </xf>
    <xf numFmtId="49" fontId="8" fillId="0" borderId="67" xfId="0" applyNumberFormat="1" applyFont="1" applyBorder="1" applyAlignment="1" applyProtection="1">
      <alignment vertical="top" wrapText="1"/>
      <protection hidden="1"/>
    </xf>
    <xf numFmtId="49" fontId="14" fillId="0" borderId="21" xfId="0" applyNumberFormat="1" applyFont="1" applyBorder="1" applyAlignment="1" applyProtection="1">
      <alignment horizontal="center" vertical="center" wrapText="1"/>
      <protection hidden="1"/>
    </xf>
    <xf numFmtId="165" fontId="10" fillId="0" borderId="21" xfId="0" applyNumberFormat="1" applyFont="1" applyBorder="1" applyAlignment="1" applyProtection="1">
      <alignment horizontal="center" vertical="center" wrapText="1"/>
      <protection hidden="1"/>
    </xf>
    <xf numFmtId="49" fontId="2" fillId="0" borderId="68" xfId="0" applyNumberFormat="1" applyFont="1" applyBorder="1" applyAlignment="1" applyProtection="1">
      <alignment vertical="center" wrapText="1"/>
      <protection hidden="1"/>
    </xf>
    <xf numFmtId="49" fontId="13" fillId="0" borderId="49" xfId="0" applyNumberFormat="1" applyFont="1" applyFill="1" applyBorder="1" applyAlignment="1" applyProtection="1">
      <alignment horizontal="left" vertical="center"/>
      <protection locked="0" hidden="1"/>
    </xf>
    <xf numFmtId="49" fontId="13" fillId="0" borderId="48" xfId="0" applyNumberFormat="1" applyFont="1" applyFill="1" applyBorder="1" applyAlignment="1" applyProtection="1">
      <alignment horizontal="left" vertical="center"/>
      <protection locked="0" hidden="1"/>
    </xf>
    <xf numFmtId="49" fontId="13" fillId="0" borderId="34" xfId="0" applyNumberFormat="1" applyFont="1" applyFill="1" applyBorder="1" applyAlignment="1" applyProtection="1">
      <alignment horizontal="left" vertical="center"/>
      <protection locked="0" hidden="1"/>
    </xf>
    <xf numFmtId="49" fontId="10" fillId="0" borderId="42" xfId="0" applyNumberFormat="1" applyFont="1" applyBorder="1" applyAlignment="1" applyProtection="1">
      <alignment vertical="center" shrinkToFit="1"/>
      <protection locked="0" hidden="1"/>
    </xf>
    <xf numFmtId="2" fontId="7" fillId="4" borderId="0" xfId="0" applyNumberFormat="1" applyFont="1" applyFill="1" applyBorder="1" applyAlignment="1" applyProtection="1">
      <alignment vertical="center"/>
      <protection hidden="1"/>
    </xf>
    <xf numFmtId="0" fontId="7" fillId="0" borderId="40" xfId="0" applyFont="1" applyBorder="1" applyAlignment="1" applyProtection="1">
      <alignment horizontal="center" vertical="center"/>
      <protection hidden="1"/>
    </xf>
    <xf numFmtId="0" fontId="11" fillId="0" borderId="39" xfId="0" applyFont="1" applyBorder="1" applyAlignment="1" applyProtection="1">
      <alignment vertical="center"/>
      <protection hidden="1"/>
    </xf>
    <xf numFmtId="49" fontId="8" fillId="0" borderId="30" xfId="0" applyNumberFormat="1" applyFont="1" applyBorder="1" applyAlignment="1" applyProtection="1">
      <alignment horizontal="center" vertical="center"/>
      <protection hidden="1"/>
    </xf>
    <xf numFmtId="2" fontId="13" fillId="4" borderId="6" xfId="0" applyNumberFormat="1" applyFont="1" applyFill="1" applyBorder="1" applyAlignment="1" applyProtection="1">
      <alignment vertical="center"/>
      <protection hidden="1"/>
    </xf>
    <xf numFmtId="49" fontId="8" fillId="0" borderId="29" xfId="0" applyNumberFormat="1" applyFont="1" applyBorder="1" applyAlignment="1" applyProtection="1">
      <alignment horizontal="center" vertical="center"/>
      <protection hidden="1"/>
    </xf>
    <xf numFmtId="1" fontId="4" fillId="0" borderId="74" xfId="0" applyNumberFormat="1" applyFont="1" applyBorder="1" applyAlignment="1" applyProtection="1">
      <alignment horizontal="center" vertical="center"/>
      <protection hidden="1"/>
    </xf>
    <xf numFmtId="0" fontId="12" fillId="0" borderId="0" xfId="0" applyFont="1" applyAlignment="1" applyProtection="1">
      <alignment horizontal="center" vertical="center"/>
      <protection hidden="1"/>
    </xf>
    <xf numFmtId="49" fontId="13" fillId="0" borderId="33" xfId="0" applyNumberFormat="1" applyFont="1" applyFill="1" applyBorder="1" applyAlignment="1" applyProtection="1">
      <alignment horizontal="left" vertical="center"/>
      <protection locked="0" hidden="1"/>
    </xf>
    <xf numFmtId="1" fontId="4" fillId="0" borderId="75" xfId="0" applyNumberFormat="1" applyFont="1" applyBorder="1" applyAlignment="1" applyProtection="1">
      <alignment horizontal="center" vertical="center"/>
      <protection hidden="1"/>
    </xf>
    <xf numFmtId="2" fontId="12" fillId="4" borderId="6" xfId="0" applyNumberFormat="1" applyFont="1" applyFill="1" applyBorder="1" applyAlignment="1" applyProtection="1">
      <alignment horizontal="center" vertical="center"/>
      <protection hidden="1"/>
    </xf>
    <xf numFmtId="1" fontId="0" fillId="0" borderId="0" xfId="0" applyNumberFormat="1" applyAlignment="1" applyProtection="1">
      <alignment horizontal="center" vertical="center"/>
      <protection hidden="1"/>
    </xf>
    <xf numFmtId="0" fontId="7" fillId="0" borderId="43" xfId="0" applyNumberFormat="1" applyFont="1" applyBorder="1" applyAlignment="1" applyProtection="1">
      <alignment horizontal="center" vertical="center" shrinkToFit="1"/>
      <protection hidden="1"/>
    </xf>
    <xf numFmtId="49" fontId="13" fillId="0" borderId="39" xfId="0" applyNumberFormat="1" applyFont="1" applyFill="1" applyBorder="1" applyAlignment="1" applyProtection="1">
      <alignment horizontal="center" vertical="center"/>
      <protection locked="0" hidden="1"/>
    </xf>
    <xf numFmtId="49" fontId="13" fillId="0" borderId="40" xfId="0" applyNumberFormat="1" applyFont="1" applyFill="1" applyBorder="1" applyAlignment="1" applyProtection="1">
      <alignment horizontal="center" vertical="center"/>
      <protection locked="0" hidden="1"/>
    </xf>
    <xf numFmtId="49" fontId="13" fillId="0" borderId="48" xfId="0" applyNumberFormat="1" applyFont="1" applyFill="1" applyBorder="1" applyAlignment="1" applyProtection="1">
      <alignment horizontal="center" vertical="center"/>
      <protection locked="0" hidden="1"/>
    </xf>
    <xf numFmtId="0" fontId="2" fillId="0" borderId="0"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4" fillId="0" borderId="0" xfId="0" applyFont="1"/>
    <xf numFmtId="0" fontId="0" fillId="0" borderId="0" xfId="0" applyAlignment="1">
      <alignment vertical="center"/>
    </xf>
    <xf numFmtId="0" fontId="0" fillId="0" borderId="10" xfId="0" applyBorder="1" applyAlignment="1">
      <alignment horizontal="center" vertical="center"/>
    </xf>
    <xf numFmtId="49" fontId="10" fillId="0" borderId="10" xfId="0" applyNumberFormat="1" applyFont="1" applyBorder="1" applyAlignment="1" applyProtection="1">
      <alignment horizontal="center" vertical="center" shrinkToFit="1"/>
      <protection hidden="1"/>
    </xf>
    <xf numFmtId="0" fontId="0" fillId="5" borderId="10" xfId="0" applyFill="1" applyBorder="1" applyAlignment="1">
      <alignment horizontal="center" vertical="center"/>
    </xf>
    <xf numFmtId="49" fontId="10" fillId="0" borderId="5" xfId="0" applyNumberFormat="1" applyFont="1" applyBorder="1" applyAlignment="1" applyProtection="1">
      <alignment horizontal="center" vertical="center" shrinkToFit="1"/>
      <protection hidden="1"/>
    </xf>
    <xf numFmtId="0" fontId="0" fillId="0" borderId="5" xfId="0" applyBorder="1" applyAlignment="1">
      <alignment horizontal="center" vertical="center"/>
    </xf>
    <xf numFmtId="0" fontId="0" fillId="0" borderId="8" xfId="0" applyBorder="1" applyAlignment="1">
      <alignment horizontal="center" vertical="center"/>
    </xf>
    <xf numFmtId="0" fontId="0" fillId="0" borderId="73" xfId="0" applyBorder="1" applyAlignment="1">
      <alignment horizontal="center" vertical="center"/>
    </xf>
    <xf numFmtId="49" fontId="10" fillId="0" borderId="18" xfId="0" applyNumberFormat="1" applyFont="1" applyBorder="1" applyAlignment="1" applyProtection="1">
      <alignment horizontal="center" vertical="center" shrinkToFit="1"/>
      <protection hidden="1"/>
    </xf>
    <xf numFmtId="0" fontId="0" fillId="0" borderId="18" xfId="0" applyBorder="1" applyAlignment="1">
      <alignment horizontal="center" vertical="center"/>
    </xf>
    <xf numFmtId="0" fontId="0" fillId="0" borderId="70" xfId="0" applyBorder="1" applyAlignment="1">
      <alignment horizontal="center" vertical="center"/>
    </xf>
    <xf numFmtId="49" fontId="10" fillId="0" borderId="77" xfId="0" applyNumberFormat="1" applyFont="1" applyBorder="1" applyAlignment="1" applyProtection="1">
      <alignment horizontal="center" vertical="center" shrinkToFit="1"/>
      <protection hidden="1"/>
    </xf>
    <xf numFmtId="0" fontId="0" fillId="0" borderId="77" xfId="0" applyBorder="1" applyAlignment="1">
      <alignment horizontal="center" vertical="center"/>
    </xf>
    <xf numFmtId="0" fontId="0" fillId="0" borderId="31" xfId="0" applyBorder="1" applyAlignment="1">
      <alignment horizontal="center" vertical="center"/>
    </xf>
    <xf numFmtId="49" fontId="10" fillId="0" borderId="5" xfId="0" applyNumberFormat="1" applyFont="1" applyBorder="1" applyAlignment="1" applyProtection="1">
      <alignment horizontal="center" vertical="center" shrinkToFit="1"/>
      <protection locked="0" hidden="1"/>
    </xf>
    <xf numFmtId="0" fontId="0" fillId="5" borderId="5" xfId="0" applyFill="1" applyBorder="1" applyAlignment="1">
      <alignment horizontal="center" vertical="center"/>
    </xf>
    <xf numFmtId="0" fontId="8" fillId="0" borderId="77" xfId="0" applyFont="1" applyBorder="1" applyAlignment="1">
      <alignment horizontal="center" vertical="center"/>
    </xf>
    <xf numFmtId="0" fontId="8" fillId="0" borderId="31"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24" xfId="0" applyFont="1" applyBorder="1" applyAlignment="1">
      <alignment horizontal="left" vertical="center"/>
    </xf>
    <xf numFmtId="0" fontId="10" fillId="0" borderId="51" xfId="0" applyFont="1" applyBorder="1" applyAlignment="1">
      <alignment horizontal="left" vertical="center"/>
    </xf>
    <xf numFmtId="0" fontId="10" fillId="0" borderId="18" xfId="0" applyFont="1" applyBorder="1" applyAlignment="1">
      <alignment vertical="center"/>
    </xf>
    <xf numFmtId="0" fontId="0" fillId="0" borderId="18" xfId="0" applyBorder="1" applyAlignment="1">
      <alignment vertical="center"/>
    </xf>
    <xf numFmtId="0" fontId="0" fillId="0" borderId="5" xfId="0" applyBorder="1" applyAlignment="1">
      <alignment vertical="center" wrapText="1"/>
    </xf>
    <xf numFmtId="0" fontId="0" fillId="0" borderId="10" xfId="0" applyBorder="1" applyAlignment="1">
      <alignment vertical="center" wrapText="1"/>
    </xf>
    <xf numFmtId="0" fontId="0" fillId="0" borderId="18" xfId="0" applyBorder="1" applyAlignment="1">
      <alignment vertical="center" wrapText="1"/>
    </xf>
    <xf numFmtId="0" fontId="0" fillId="0" borderId="77" xfId="0" applyBorder="1" applyAlignment="1">
      <alignment vertical="center" wrapText="1"/>
    </xf>
    <xf numFmtId="0" fontId="10" fillId="0" borderId="76" xfId="0" applyFont="1" applyBorder="1" applyAlignment="1">
      <alignment horizontal="center" vertical="center"/>
    </xf>
    <xf numFmtId="0" fontId="12" fillId="0" borderId="0" xfId="0" applyFont="1"/>
    <xf numFmtId="49" fontId="16" fillId="0" borderId="42" xfId="0" applyNumberFormat="1" applyFont="1" applyBorder="1" applyAlignment="1" applyProtection="1">
      <alignment horizontal="center" vertical="center" shrinkToFit="1"/>
      <protection locked="0" hidden="1"/>
    </xf>
    <xf numFmtId="0" fontId="17" fillId="0" borderId="43" xfId="0" applyNumberFormat="1" applyFont="1" applyBorder="1" applyAlignment="1" applyProtection="1">
      <alignment horizontal="center" vertical="center" shrinkToFit="1"/>
      <protection hidden="1"/>
    </xf>
    <xf numFmtId="0" fontId="18" fillId="0" borderId="18" xfId="0" applyFont="1" applyBorder="1" applyAlignment="1">
      <alignment vertical="center" wrapText="1"/>
    </xf>
    <xf numFmtId="49" fontId="16" fillId="0" borderId="18" xfId="0" applyNumberFormat="1" applyFont="1" applyBorder="1" applyAlignment="1" applyProtection="1">
      <alignment horizontal="center" vertical="center" shrinkToFit="1"/>
      <protection locked="0" hidden="1"/>
    </xf>
    <xf numFmtId="0" fontId="18" fillId="0" borderId="18" xfId="0" applyFont="1" applyBorder="1" applyAlignment="1">
      <alignment horizontal="center" vertical="center"/>
    </xf>
    <xf numFmtId="0" fontId="18" fillId="0" borderId="70" xfId="0" applyFont="1" applyBorder="1" applyAlignment="1">
      <alignment horizontal="center" vertical="center"/>
    </xf>
    <xf numFmtId="0" fontId="0" fillId="0" borderId="78" xfId="0" applyBorder="1" applyAlignment="1">
      <alignment vertical="center" wrapText="1"/>
    </xf>
    <xf numFmtId="49" fontId="10" fillId="0" borderId="78" xfId="0" applyNumberFormat="1" applyFont="1" applyBorder="1" applyAlignment="1" applyProtection="1">
      <alignment horizontal="center" vertical="center" shrinkToFit="1"/>
      <protection hidden="1"/>
    </xf>
    <xf numFmtId="0" fontId="0" fillId="5" borderId="78" xfId="0" applyFill="1" applyBorder="1" applyAlignment="1">
      <alignment horizontal="center" vertical="center"/>
    </xf>
    <xf numFmtId="0" fontId="0" fillId="5" borderId="49" xfId="0" applyFill="1" applyBorder="1" applyAlignment="1">
      <alignment horizontal="center" vertical="center"/>
    </xf>
    <xf numFmtId="49" fontId="2" fillId="0" borderId="64" xfId="0" applyNumberFormat="1" applyFont="1" applyBorder="1" applyAlignment="1" applyProtection="1">
      <alignment horizontal="left" vertical="center"/>
      <protection hidden="1"/>
    </xf>
    <xf numFmtId="0" fontId="2" fillId="0" borderId="64" xfId="0" applyNumberFormat="1" applyFont="1" applyBorder="1" applyAlignment="1" applyProtection="1">
      <alignment horizontal="left" vertical="center"/>
      <protection hidden="1"/>
    </xf>
    <xf numFmtId="49" fontId="2" fillId="0" borderId="11" xfId="0" applyNumberFormat="1" applyFont="1" applyBorder="1" applyAlignment="1" applyProtection="1">
      <alignment horizontal="left" vertical="center"/>
      <protection hidden="1"/>
    </xf>
    <xf numFmtId="49" fontId="2" fillId="0" borderId="12" xfId="0" applyNumberFormat="1" applyFont="1" applyBorder="1" applyAlignment="1" applyProtection="1">
      <alignment horizontal="left" vertical="center"/>
      <protection hidden="1"/>
    </xf>
    <xf numFmtId="0" fontId="2" fillId="0" borderId="37" xfId="0" applyFont="1" applyBorder="1" applyAlignment="1" applyProtection="1">
      <alignment horizontal="left" vertical="center"/>
      <protection hidden="1"/>
    </xf>
    <xf numFmtId="49" fontId="2" fillId="0" borderId="58" xfId="0" applyNumberFormat="1" applyFont="1" applyBorder="1" applyAlignment="1" applyProtection="1">
      <alignment horizontal="left" vertical="center"/>
      <protection hidden="1"/>
    </xf>
    <xf numFmtId="49" fontId="0" fillId="0" borderId="57" xfId="0" applyNumberFormat="1" applyFont="1" applyBorder="1" applyAlignment="1" applyProtection="1">
      <alignment horizontal="left" vertical="center"/>
      <protection hidden="1"/>
    </xf>
    <xf numFmtId="49" fontId="0" fillId="0" borderId="63" xfId="0" applyNumberFormat="1" applyFont="1" applyBorder="1" applyAlignment="1" applyProtection="1">
      <alignment horizontal="left" vertical="center"/>
      <protection hidden="1"/>
    </xf>
    <xf numFmtId="49" fontId="0" fillId="0" borderId="51" xfId="0" applyNumberFormat="1" applyFont="1" applyBorder="1" applyAlignment="1" applyProtection="1">
      <alignment vertical="center"/>
      <protection hidden="1"/>
    </xf>
    <xf numFmtId="0" fontId="7" fillId="0" borderId="10" xfId="0" applyFont="1" applyBorder="1" applyAlignment="1" applyProtection="1">
      <alignment horizontal="left" vertical="center"/>
      <protection hidden="1"/>
    </xf>
    <xf numFmtId="0" fontId="2" fillId="0" borderId="37" xfId="0" applyFont="1" applyBorder="1" applyAlignment="1" applyProtection="1">
      <alignment horizontal="left" vertical="center"/>
      <protection hidden="1"/>
    </xf>
    <xf numFmtId="49" fontId="0" fillId="0" borderId="57" xfId="0" applyNumberFormat="1" applyFont="1" applyBorder="1" applyAlignment="1" applyProtection="1">
      <alignment horizontal="left" vertical="center"/>
      <protection hidden="1"/>
    </xf>
    <xf numFmtId="49" fontId="2" fillId="0" borderId="58" xfId="0" applyNumberFormat="1" applyFont="1" applyBorder="1" applyAlignment="1" applyProtection="1">
      <alignment horizontal="left" vertical="center"/>
      <protection hidden="1"/>
    </xf>
    <xf numFmtId="49" fontId="0" fillId="0" borderId="63" xfId="0" applyNumberFormat="1" applyFont="1" applyBorder="1" applyAlignment="1" applyProtection="1">
      <alignment horizontal="left" vertical="center"/>
      <protection hidden="1"/>
    </xf>
    <xf numFmtId="49" fontId="2" fillId="0" borderId="64" xfId="0" applyNumberFormat="1" applyFont="1" applyBorder="1" applyAlignment="1" applyProtection="1">
      <alignment horizontal="left" vertical="center"/>
      <protection hidden="1"/>
    </xf>
    <xf numFmtId="0" fontId="2" fillId="0" borderId="64" xfId="0" applyNumberFormat="1" applyFont="1" applyBorder="1" applyAlignment="1" applyProtection="1">
      <alignment horizontal="left" vertical="center"/>
      <protection hidden="1"/>
    </xf>
    <xf numFmtId="49" fontId="2" fillId="0" borderId="11" xfId="0" applyNumberFormat="1" applyFont="1" applyBorder="1" applyAlignment="1" applyProtection="1">
      <alignment horizontal="left" vertical="center"/>
      <protection hidden="1"/>
    </xf>
    <xf numFmtId="49" fontId="2" fillId="0" borderId="12" xfId="0" applyNumberFormat="1" applyFont="1" applyBorder="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49" fontId="0" fillId="0" borderId="11" xfId="0" applyNumberFormat="1" applyFont="1" applyBorder="1" applyAlignment="1" applyProtection="1">
      <alignment horizontal="left" vertical="center"/>
      <protection hidden="1"/>
    </xf>
    <xf numFmtId="0" fontId="0" fillId="0" borderId="79" xfId="0" applyFont="1" applyBorder="1" applyAlignment="1" applyProtection="1">
      <alignment horizontal="left" vertical="center"/>
      <protection hidden="1"/>
    </xf>
    <xf numFmtId="0" fontId="0" fillId="0" borderId="80" xfId="0" applyFont="1" applyBorder="1" applyAlignment="1" applyProtection="1">
      <alignment horizontal="left" vertical="center"/>
      <protection hidden="1"/>
    </xf>
    <xf numFmtId="49" fontId="0" fillId="0" borderId="81" xfId="0" applyNumberFormat="1" applyFont="1" applyBorder="1" applyAlignment="1" applyProtection="1">
      <alignment horizontal="left" vertical="center"/>
      <protection hidden="1"/>
    </xf>
    <xf numFmtId="49" fontId="0" fillId="0" borderId="82" xfId="0" applyNumberFormat="1" applyFont="1" applyBorder="1" applyAlignment="1" applyProtection="1">
      <alignment vertical="center"/>
      <protection hidden="1"/>
    </xf>
    <xf numFmtId="0" fontId="7" fillId="0" borderId="10" xfId="0" applyFont="1" applyBorder="1" applyAlignment="1" applyProtection="1">
      <alignment horizontal="left" vertical="center"/>
      <protection hidden="1"/>
    </xf>
    <xf numFmtId="49" fontId="0" fillId="0" borderId="57" xfId="0" applyNumberFormat="1" applyFont="1" applyBorder="1" applyAlignment="1" applyProtection="1">
      <alignment horizontal="left" vertical="center"/>
      <protection hidden="1"/>
    </xf>
    <xf numFmtId="49" fontId="2" fillId="0" borderId="58" xfId="0" applyNumberFormat="1" applyFont="1" applyBorder="1" applyAlignment="1" applyProtection="1">
      <alignment horizontal="left" vertical="center"/>
      <protection hidden="1"/>
    </xf>
    <xf numFmtId="49" fontId="2" fillId="0" borderId="59" xfId="0" applyNumberFormat="1" applyFont="1" applyBorder="1" applyAlignment="1" applyProtection="1">
      <alignment horizontal="left" vertical="center"/>
      <protection hidden="1"/>
    </xf>
    <xf numFmtId="0" fontId="4" fillId="0" borderId="0" xfId="0" applyFont="1" applyBorder="1" applyAlignment="1" applyProtection="1">
      <alignment horizontal="center" vertical="center"/>
      <protection hidden="1"/>
    </xf>
    <xf numFmtId="0" fontId="7" fillId="0" borderId="10" xfId="0" applyFont="1" applyBorder="1" applyAlignment="1" applyProtection="1">
      <alignment horizontal="left" vertical="center"/>
      <protection hidden="1"/>
    </xf>
    <xf numFmtId="0" fontId="2" fillId="0" borderId="0" xfId="0" applyFont="1" applyBorder="1" applyAlignment="1" applyProtection="1">
      <alignment horizontal="center" vertical="center"/>
      <protection hidden="1"/>
    </xf>
    <xf numFmtId="0" fontId="2" fillId="0" borderId="37" xfId="0" applyFont="1" applyBorder="1" applyAlignment="1" applyProtection="1">
      <alignment horizontal="left" vertical="center"/>
      <protection hidden="1"/>
    </xf>
    <xf numFmtId="49" fontId="0" fillId="0" borderId="57" xfId="0" applyNumberFormat="1" applyFont="1" applyBorder="1" applyAlignment="1" applyProtection="1">
      <alignment horizontal="left" vertical="center"/>
      <protection hidden="1"/>
    </xf>
    <xf numFmtId="49" fontId="2" fillId="0" borderId="58" xfId="0" applyNumberFormat="1" applyFont="1" applyBorder="1" applyAlignment="1" applyProtection="1">
      <alignment horizontal="left" vertical="center"/>
      <protection hidden="1"/>
    </xf>
    <xf numFmtId="49" fontId="2" fillId="0" borderId="59" xfId="0" applyNumberFormat="1" applyFont="1" applyBorder="1" applyAlignment="1" applyProtection="1">
      <alignment horizontal="left" vertical="center"/>
      <protection hidden="1"/>
    </xf>
    <xf numFmtId="49" fontId="2" fillId="0" borderId="64" xfId="0" applyNumberFormat="1" applyFont="1" applyBorder="1" applyAlignment="1" applyProtection="1">
      <alignment horizontal="left" vertical="center"/>
      <protection hidden="1"/>
    </xf>
    <xf numFmtId="1" fontId="4" fillId="5" borderId="25" xfId="0" applyNumberFormat="1" applyFont="1" applyFill="1" applyBorder="1" applyAlignment="1" applyProtection="1">
      <alignment horizontal="center" vertical="center" wrapText="1"/>
      <protection hidden="1"/>
    </xf>
    <xf numFmtId="0" fontId="2" fillId="0" borderId="64" xfId="0" applyNumberFormat="1" applyFont="1" applyBorder="1" applyAlignment="1" applyProtection="1">
      <alignment horizontal="left" vertical="center"/>
      <protection hidden="1"/>
    </xf>
    <xf numFmtId="49" fontId="2" fillId="2" borderId="13" xfId="0" applyNumberFormat="1" applyFont="1" applyFill="1" applyBorder="1" applyAlignment="1" applyProtection="1">
      <alignment horizontal="center" vertical="center"/>
      <protection hidden="1"/>
    </xf>
    <xf numFmtId="49" fontId="2" fillId="2" borderId="14" xfId="0" applyNumberFormat="1" applyFont="1" applyFill="1" applyBorder="1" applyAlignment="1" applyProtection="1">
      <alignment horizontal="center" vertical="center"/>
      <protection hidden="1"/>
    </xf>
    <xf numFmtId="49" fontId="2" fillId="0" borderId="11" xfId="0" applyNumberFormat="1" applyFont="1" applyBorder="1" applyAlignment="1" applyProtection="1">
      <alignment horizontal="left" vertical="center"/>
      <protection hidden="1"/>
    </xf>
    <xf numFmtId="49" fontId="2" fillId="0" borderId="12" xfId="0" applyNumberFormat="1" applyFont="1" applyBorder="1" applyAlignment="1" applyProtection="1">
      <alignment horizontal="left" vertical="center"/>
      <protection hidden="1"/>
    </xf>
    <xf numFmtId="0" fontId="2" fillId="0" borderId="0" xfId="6" applyFont="1" applyAlignment="1">
      <alignment wrapText="1"/>
    </xf>
    <xf numFmtId="0" fontId="2" fillId="0" borderId="0" xfId="6"/>
    <xf numFmtId="0" fontId="8" fillId="0" borderId="0" xfId="6" applyFont="1" applyAlignment="1">
      <alignment vertical="top" wrapText="1"/>
    </xf>
    <xf numFmtId="0" fontId="7" fillId="0" borderId="0" xfId="6" applyFont="1"/>
    <xf numFmtId="0" fontId="2" fillId="0" borderId="0" xfId="6" applyFont="1" applyAlignment="1">
      <alignment vertical="top" wrapText="1"/>
    </xf>
    <xf numFmtId="0" fontId="2" fillId="7" borderId="0" xfId="6" applyFont="1" applyFill="1" applyAlignment="1">
      <alignment wrapText="1"/>
    </xf>
    <xf numFmtId="0" fontId="2" fillId="0" borderId="0" xfId="6" applyFont="1" applyAlignment="1">
      <alignment vertical="center" wrapText="1"/>
    </xf>
    <xf numFmtId="0" fontId="7" fillId="0" borderId="0" xfId="6" applyFont="1" applyAlignment="1">
      <alignment wrapText="1"/>
    </xf>
    <xf numFmtId="0" fontId="10" fillId="0" borderId="0" xfId="6" applyFont="1" applyAlignment="1">
      <alignment vertical="top" wrapText="1"/>
    </xf>
    <xf numFmtId="0" fontId="2" fillId="0" borderId="0" xfId="6" applyAlignment="1">
      <alignment wrapText="1"/>
    </xf>
    <xf numFmtId="0" fontId="20" fillId="0" borderId="1" xfId="6" applyFont="1" applyBorder="1" applyAlignment="1">
      <alignment vertical="top" wrapText="1"/>
    </xf>
    <xf numFmtId="0" fontId="0" fillId="0" borderId="0" xfId="6" applyFont="1" applyAlignment="1">
      <alignment vertical="top" wrapText="1"/>
    </xf>
    <xf numFmtId="0" fontId="0" fillId="0" borderId="0" xfId="6" applyFont="1" applyAlignment="1">
      <alignment wrapText="1"/>
    </xf>
    <xf numFmtId="0" fontId="0" fillId="0" borderId="0" xfId="6" applyFont="1" applyAlignment="1">
      <alignment horizontal="left" vertical="top" wrapText="1"/>
    </xf>
    <xf numFmtId="0" fontId="10" fillId="0" borderId="0" xfId="0" applyNumberFormat="1" applyFont="1" applyBorder="1" applyAlignment="1" applyProtection="1">
      <alignment horizontal="center" vertical="center"/>
      <protection hidden="1"/>
    </xf>
    <xf numFmtId="0" fontId="10" fillId="0" borderId="0"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0" fillId="0" borderId="0" xfId="0" applyFont="1" applyBorder="1" applyAlignment="1" applyProtection="1">
      <alignment vertical="center"/>
      <protection hidden="1"/>
    </xf>
    <xf numFmtId="0" fontId="10" fillId="0" borderId="0" xfId="0" applyFont="1" applyBorder="1" applyAlignment="1" applyProtection="1">
      <alignment horizontal="left" vertical="center"/>
      <protection locked="0" hidden="1"/>
    </xf>
    <xf numFmtId="1" fontId="0" fillId="0" borderId="0" xfId="0" applyNumberFormat="1" applyFont="1" applyAlignment="1" applyProtection="1">
      <alignment horizontal="center" vertical="center"/>
      <protection hidden="1"/>
    </xf>
    <xf numFmtId="0" fontId="0" fillId="0" borderId="0" xfId="0" applyFont="1" applyAlignment="1" applyProtection="1">
      <alignment horizontal="center" vertical="center"/>
      <protection hidden="1"/>
    </xf>
    <xf numFmtId="1" fontId="7" fillId="0" borderId="43" xfId="0" applyNumberFormat="1" applyFont="1" applyBorder="1" applyAlignment="1" applyProtection="1">
      <alignment horizontal="center" vertical="center"/>
      <protection locked="0" hidden="1"/>
    </xf>
    <xf numFmtId="1" fontId="0" fillId="0" borderId="0" xfId="0" applyNumberFormat="1" applyFont="1" applyBorder="1" applyAlignment="1" applyProtection="1">
      <alignment horizontal="center" vertical="center"/>
      <protection locked="0" hidden="1"/>
    </xf>
    <xf numFmtId="0" fontId="7" fillId="0" borderId="43" xfId="0" applyNumberFormat="1" applyFont="1" applyBorder="1" applyAlignment="1" applyProtection="1">
      <alignment horizontal="center" vertical="center" shrinkToFit="1"/>
      <protection locked="0" hidden="1"/>
    </xf>
    <xf numFmtId="0" fontId="7" fillId="0" borderId="54" xfId="0" applyNumberFormat="1" applyFont="1" applyBorder="1" applyAlignment="1" applyProtection="1">
      <alignment horizontal="center" vertical="center" shrinkToFit="1"/>
      <protection locked="0" hidden="1"/>
    </xf>
    <xf numFmtId="1" fontId="7" fillId="0" borderId="54" xfId="0" applyNumberFormat="1" applyFont="1" applyBorder="1" applyAlignment="1" applyProtection="1">
      <alignment horizontal="center" vertical="center"/>
      <protection locked="0" hidden="1"/>
    </xf>
    <xf numFmtId="49" fontId="0" fillId="0" borderId="0" xfId="0" applyNumberFormat="1" applyFont="1" applyFill="1" applyBorder="1" applyAlignment="1" applyProtection="1">
      <alignment horizontal="center" vertical="center" shrinkToFit="1"/>
      <protection hidden="1"/>
    </xf>
    <xf numFmtId="0" fontId="0" fillId="0" borderId="0" xfId="0" applyFont="1" applyFill="1" applyAlignment="1" applyProtection="1">
      <alignment horizontal="center" vertical="center"/>
      <protection hidden="1"/>
    </xf>
    <xf numFmtId="0" fontId="0" fillId="0" borderId="0" xfId="0" applyFill="1" applyAlignment="1" applyProtection="1">
      <alignment vertical="center"/>
      <protection hidden="1"/>
    </xf>
    <xf numFmtId="0" fontId="4" fillId="0" borderId="83" xfId="0" applyNumberFormat="1" applyFont="1" applyBorder="1" applyAlignment="1" applyProtection="1">
      <alignment horizontal="center" vertical="center"/>
      <protection hidden="1"/>
    </xf>
    <xf numFmtId="0" fontId="4" fillId="0" borderId="84" xfId="0" applyNumberFormat="1" applyFont="1" applyBorder="1" applyAlignment="1" applyProtection="1">
      <alignment horizontal="center" vertical="center"/>
      <protection hidden="1"/>
    </xf>
    <xf numFmtId="49" fontId="0" fillId="0" borderId="0" xfId="0" applyNumberFormat="1" applyFont="1" applyFill="1" applyBorder="1" applyAlignment="1" applyProtection="1">
      <alignment horizontal="center" vertical="center"/>
      <protection hidden="1"/>
    </xf>
    <xf numFmtId="1" fontId="10" fillId="0" borderId="0"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locked="0" hidden="1"/>
    </xf>
    <xf numFmtId="1" fontId="10" fillId="0" borderId="0" xfId="0" applyNumberFormat="1" applyFont="1" applyFill="1" applyBorder="1" applyAlignment="1" applyProtection="1">
      <alignment horizontal="center" vertical="center" wrapText="1"/>
      <protection locked="0" hidden="1"/>
    </xf>
    <xf numFmtId="165" fontId="10" fillId="0" borderId="0" xfId="0" applyNumberFormat="1" applyFont="1" applyFill="1" applyBorder="1" applyAlignment="1" applyProtection="1">
      <alignment horizontal="center" vertical="center" wrapText="1"/>
      <protection locked="0" hidden="1"/>
    </xf>
    <xf numFmtId="49" fontId="12" fillId="0" borderId="5" xfId="0" applyNumberFormat="1" applyFont="1" applyFill="1" applyBorder="1" applyAlignment="1" applyProtection="1">
      <alignment horizontal="center" vertical="center" wrapText="1"/>
      <protection hidden="1"/>
    </xf>
    <xf numFmtId="1" fontId="10" fillId="0" borderId="0" xfId="0" applyNumberFormat="1" applyFont="1" applyBorder="1" applyAlignment="1" applyProtection="1">
      <alignment horizontal="center" vertical="center" wrapText="1"/>
      <protection locked="0" hidden="1"/>
    </xf>
    <xf numFmtId="0" fontId="21" fillId="0" borderId="10" xfId="0" applyNumberFormat="1" applyFont="1" applyFill="1" applyBorder="1" applyAlignment="1" applyProtection="1">
      <alignment horizontal="center" vertical="center" wrapText="1"/>
      <protection locked="0" hidden="1"/>
    </xf>
    <xf numFmtId="2" fontId="10" fillId="0" borderId="0" xfId="0" applyNumberFormat="1" applyFont="1" applyBorder="1" applyAlignment="1" applyProtection="1">
      <alignment horizontal="center" vertical="center" wrapText="1"/>
      <protection hidden="1"/>
    </xf>
    <xf numFmtId="0" fontId="21" fillId="0" borderId="18" xfId="0" applyNumberFormat="1" applyFont="1" applyFill="1" applyBorder="1" applyAlignment="1" applyProtection="1">
      <alignment horizontal="center" vertical="center" wrapText="1"/>
      <protection locked="0" hidden="1"/>
    </xf>
    <xf numFmtId="0" fontId="0" fillId="0" borderId="0" xfId="0" applyFont="1" applyAlignment="1" applyProtection="1">
      <alignment vertical="center"/>
      <protection hidden="1"/>
    </xf>
    <xf numFmtId="0" fontId="0" fillId="0" borderId="0" xfId="0" applyFont="1" applyBorder="1" applyAlignment="1" applyProtection="1">
      <alignment horizontal="left" vertical="center"/>
      <protection hidden="1"/>
    </xf>
    <xf numFmtId="0" fontId="3" fillId="0" borderId="1" xfId="0" applyFont="1" applyBorder="1" applyAlignment="1" applyProtection="1">
      <alignment vertical="center"/>
      <protection hidden="1"/>
    </xf>
    <xf numFmtId="0" fontId="7" fillId="0" borderId="0" xfId="0" applyFont="1" applyBorder="1" applyAlignment="1" applyProtection="1">
      <alignment horizontal="left" vertical="center"/>
      <protection hidden="1"/>
    </xf>
    <xf numFmtId="0" fontId="7" fillId="0" borderId="15" xfId="0" applyFont="1" applyBorder="1" applyAlignment="1" applyProtection="1">
      <alignment vertical="center"/>
      <protection hidden="1"/>
    </xf>
    <xf numFmtId="0" fontId="8" fillId="0" borderId="0" xfId="0" applyFont="1" applyBorder="1" applyAlignment="1" applyProtection="1">
      <alignment horizontal="left" vertical="center"/>
      <protection locked="0" hidden="1"/>
    </xf>
    <xf numFmtId="49" fontId="8" fillId="0" borderId="2" xfId="0" applyNumberFormat="1" applyFont="1" applyBorder="1" applyAlignment="1" applyProtection="1">
      <alignment horizontal="center" vertical="center"/>
      <protection hidden="1"/>
    </xf>
    <xf numFmtId="49" fontId="8" fillId="0" borderId="6" xfId="0" applyNumberFormat="1" applyFont="1" applyFill="1" applyBorder="1" applyAlignment="1" applyProtection="1">
      <alignment horizontal="center" vertical="center"/>
      <protection locked="0" hidden="1"/>
    </xf>
    <xf numFmtId="49" fontId="13" fillId="0" borderId="11" xfId="0" applyNumberFormat="1" applyFont="1" applyFill="1" applyBorder="1" applyAlignment="1" applyProtection="1">
      <alignment horizontal="left" vertical="center"/>
      <protection locked="0" hidden="1"/>
    </xf>
    <xf numFmtId="49" fontId="8" fillId="0" borderId="86" xfId="0" applyNumberFormat="1" applyFont="1" applyFill="1" applyBorder="1" applyAlignment="1" applyProtection="1">
      <alignment horizontal="center" vertical="center"/>
      <protection locked="0" hidden="1"/>
    </xf>
    <xf numFmtId="49" fontId="8" fillId="0" borderId="0" xfId="0" applyNumberFormat="1" applyFont="1" applyFill="1" applyBorder="1" applyAlignment="1" applyProtection="1">
      <alignment horizontal="center" vertical="center"/>
      <protection locked="0" hidden="1"/>
    </xf>
    <xf numFmtId="49" fontId="13" fillId="0" borderId="21" xfId="0" applyNumberFormat="1" applyFont="1" applyFill="1" applyBorder="1" applyAlignment="1" applyProtection="1">
      <alignment horizontal="left" vertical="center"/>
      <protection locked="0" hidden="1"/>
    </xf>
    <xf numFmtId="49" fontId="13" fillId="0" borderId="0" xfId="0" applyNumberFormat="1" applyFont="1" applyFill="1" applyBorder="1" applyAlignment="1" applyProtection="1">
      <alignment horizontal="left" vertical="center"/>
      <protection locked="0" hidden="1"/>
    </xf>
    <xf numFmtId="1" fontId="7" fillId="0" borderId="0" xfId="0" applyNumberFormat="1" applyFont="1" applyBorder="1" applyAlignment="1" applyProtection="1">
      <alignment horizontal="center" vertical="center"/>
      <protection locked="0" hidden="1"/>
    </xf>
    <xf numFmtId="49" fontId="7" fillId="0" borderId="0" xfId="0" applyNumberFormat="1" applyFont="1" applyFill="1" applyBorder="1" applyAlignment="1" applyProtection="1">
      <alignment horizontal="center" vertical="center" shrinkToFit="1"/>
      <protection hidden="1"/>
    </xf>
    <xf numFmtId="49" fontId="0" fillId="0" borderId="0" xfId="0" applyNumberFormat="1" applyFill="1" applyBorder="1" applyAlignment="1" applyProtection="1">
      <alignment horizontal="center" vertical="center"/>
      <protection hidden="1"/>
    </xf>
    <xf numFmtId="1" fontId="4" fillId="0" borderId="0" xfId="0" applyNumberFormat="1" applyFont="1" applyBorder="1" applyAlignment="1" applyProtection="1">
      <alignment horizontal="center" vertical="center"/>
      <protection hidden="1"/>
    </xf>
    <xf numFmtId="49" fontId="7" fillId="0" borderId="0" xfId="0" applyNumberFormat="1" applyFont="1" applyBorder="1" applyAlignment="1" applyProtection="1">
      <alignment horizontal="left" vertical="top" wrapText="1"/>
      <protection hidden="1"/>
    </xf>
    <xf numFmtId="49" fontId="7" fillId="0" borderId="74" xfId="0" applyNumberFormat="1" applyFont="1" applyBorder="1" applyAlignment="1" applyProtection="1">
      <alignment vertical="top" wrapText="1"/>
      <protection hidden="1"/>
    </xf>
    <xf numFmtId="49" fontId="7" fillId="0" borderId="0" xfId="0" applyNumberFormat="1" applyFont="1" applyBorder="1" applyAlignment="1" applyProtection="1">
      <alignment vertical="top" wrapText="1"/>
      <protection hidden="1"/>
    </xf>
    <xf numFmtId="49" fontId="2" fillId="0" borderId="87" xfId="0" applyNumberFormat="1" applyFont="1" applyBorder="1" applyAlignment="1" applyProtection="1">
      <alignment horizontal="left" vertical="center"/>
      <protection hidden="1"/>
    </xf>
    <xf numFmtId="49" fontId="2" fillId="2" borderId="15" xfId="0" applyNumberFormat="1" applyFont="1" applyFill="1" applyBorder="1" applyAlignment="1" applyProtection="1">
      <alignment horizontal="center" vertical="center"/>
      <protection hidden="1"/>
    </xf>
    <xf numFmtId="0" fontId="10" fillId="0" borderId="0" xfId="0" applyFont="1" applyBorder="1" applyAlignment="1" applyProtection="1">
      <alignment horizontal="center" vertical="center"/>
      <protection locked="0" hidden="1"/>
    </xf>
    <xf numFmtId="0" fontId="2" fillId="0" borderId="36" xfId="0" applyFont="1" applyBorder="1" applyAlignment="1" applyProtection="1">
      <alignment horizontal="left" vertical="center"/>
      <protection hidden="1"/>
    </xf>
    <xf numFmtId="0" fontId="2" fillId="0" borderId="79" xfId="0" applyFont="1" applyBorder="1" applyAlignment="1" applyProtection="1">
      <alignment horizontal="left" vertical="center"/>
      <protection hidden="1"/>
    </xf>
    <xf numFmtId="49" fontId="2" fillId="0" borderId="63" xfId="0" applyNumberFormat="1" applyFont="1" applyBorder="1" applyAlignment="1" applyProtection="1">
      <alignment horizontal="left" vertical="center"/>
      <protection hidden="1"/>
    </xf>
    <xf numFmtId="49" fontId="2" fillId="0" borderId="51" xfId="0" applyNumberFormat="1" applyFont="1" applyBorder="1" applyAlignment="1" applyProtection="1">
      <alignment vertical="center"/>
      <protection hidden="1"/>
    </xf>
    <xf numFmtId="49" fontId="2" fillId="0" borderId="21" xfId="0" applyNumberFormat="1" applyFont="1" applyBorder="1" applyAlignment="1" applyProtection="1">
      <alignment vertical="center"/>
      <protection hidden="1"/>
    </xf>
    <xf numFmtId="49" fontId="0" fillId="0" borderId="68" xfId="0" applyNumberFormat="1" applyFont="1" applyBorder="1" applyAlignment="1" applyProtection="1">
      <alignment horizontal="right" vertical="center" wrapText="1"/>
      <protection hidden="1"/>
    </xf>
    <xf numFmtId="0" fontId="23" fillId="0" borderId="0" xfId="6" applyFont="1" applyAlignment="1" applyProtection="1">
      <alignment vertical="center"/>
      <protection locked="0" hidden="1"/>
    </xf>
    <xf numFmtId="0" fontId="25" fillId="0" borderId="0" xfId="6" applyFont="1" applyAlignment="1" applyProtection="1">
      <alignment vertical="center"/>
      <protection locked="0" hidden="1"/>
    </xf>
    <xf numFmtId="0" fontId="25" fillId="0" borderId="0" xfId="6" applyFont="1" applyBorder="1" applyAlignment="1" applyProtection="1">
      <alignment vertical="center"/>
      <protection locked="0" hidden="1"/>
    </xf>
    <xf numFmtId="0" fontId="25" fillId="0" borderId="0" xfId="6" applyFont="1" applyBorder="1" applyAlignment="1" applyProtection="1">
      <alignment horizontal="left" vertical="center"/>
      <protection locked="0" hidden="1"/>
    </xf>
    <xf numFmtId="0" fontId="6" fillId="0" borderId="0" xfId="6" applyFont="1" applyBorder="1" applyAlignment="1" applyProtection="1">
      <alignment horizontal="left" vertical="center"/>
      <protection locked="0" hidden="1"/>
    </xf>
    <xf numFmtId="0" fontId="4" fillId="0" borderId="0" xfId="6" applyFont="1" applyAlignment="1" applyProtection="1">
      <alignment vertical="center"/>
      <protection locked="0" hidden="1"/>
    </xf>
    <xf numFmtId="49" fontId="4" fillId="0" borderId="33" xfId="6" applyNumberFormat="1" applyFont="1" applyBorder="1" applyAlignment="1" applyProtection="1">
      <alignment horizontal="center" vertical="center"/>
      <protection hidden="1"/>
    </xf>
    <xf numFmtId="49" fontId="4" fillId="0" borderId="35" xfId="6" applyNumberFormat="1" applyFont="1" applyBorder="1" applyAlignment="1" applyProtection="1">
      <alignment horizontal="center" vertical="center"/>
      <protection hidden="1"/>
    </xf>
    <xf numFmtId="49" fontId="4" fillId="0" borderId="45" xfId="6" applyNumberFormat="1" applyFont="1" applyBorder="1" applyAlignment="1" applyProtection="1">
      <alignment horizontal="center" vertical="center"/>
      <protection hidden="1"/>
    </xf>
    <xf numFmtId="49" fontId="4" fillId="0" borderId="76" xfId="6" applyNumberFormat="1" applyFont="1" applyBorder="1" applyAlignment="1" applyProtection="1">
      <alignment horizontal="center" vertical="center"/>
      <protection hidden="1"/>
    </xf>
    <xf numFmtId="49" fontId="7" fillId="0" borderId="90" xfId="6" applyNumberFormat="1" applyFont="1" applyBorder="1" applyAlignment="1" applyProtection="1">
      <alignment horizontal="center" vertical="center"/>
      <protection locked="0" hidden="1"/>
    </xf>
    <xf numFmtId="49" fontId="7" fillId="0" borderId="91" xfId="6" applyNumberFormat="1" applyFont="1" applyBorder="1" applyAlignment="1" applyProtection="1">
      <alignment horizontal="center" vertical="center"/>
      <protection locked="0" hidden="1"/>
    </xf>
    <xf numFmtId="49" fontId="7" fillId="0" borderId="92" xfId="6" applyNumberFormat="1" applyFont="1" applyBorder="1" applyAlignment="1" applyProtection="1">
      <alignment horizontal="center" vertical="center"/>
      <protection locked="0" hidden="1"/>
    </xf>
    <xf numFmtId="1" fontId="7" fillId="0" borderId="94" xfId="6" applyNumberFormat="1" applyFont="1" applyBorder="1" applyAlignment="1" applyProtection="1">
      <alignment horizontal="center" vertical="center"/>
      <protection locked="0" hidden="1"/>
    </xf>
    <xf numFmtId="0" fontId="6" fillId="0" borderId="0" xfId="6" applyFont="1" applyAlignment="1" applyProtection="1">
      <alignment vertical="center"/>
      <protection locked="0" hidden="1"/>
    </xf>
    <xf numFmtId="49" fontId="7" fillId="0" borderId="42" xfId="6" applyNumberFormat="1" applyFont="1" applyBorder="1" applyAlignment="1" applyProtection="1">
      <alignment horizontal="center" vertical="center"/>
      <protection locked="0" hidden="1"/>
    </xf>
    <xf numFmtId="49" fontId="7" fillId="0" borderId="53" xfId="6" applyNumberFormat="1" applyFont="1" applyBorder="1" applyAlignment="1" applyProtection="1">
      <alignment horizontal="center" vertical="center"/>
      <protection locked="0" hidden="1"/>
    </xf>
    <xf numFmtId="49" fontId="7" fillId="0" borderId="43" xfId="6" applyNumberFormat="1" applyFont="1" applyBorder="1" applyAlignment="1" applyProtection="1">
      <alignment horizontal="center" vertical="center"/>
      <protection locked="0" hidden="1"/>
    </xf>
    <xf numFmtId="1" fontId="7" fillId="0" borderId="96" xfId="6" applyNumberFormat="1" applyFont="1" applyBorder="1" applyAlignment="1" applyProtection="1">
      <alignment horizontal="center" vertical="center"/>
      <protection locked="0" hidden="1"/>
    </xf>
    <xf numFmtId="49" fontId="7" fillId="0" borderId="97" xfId="6" applyNumberFormat="1" applyFont="1" applyBorder="1" applyAlignment="1" applyProtection="1">
      <alignment horizontal="center" vertical="center"/>
      <protection locked="0" hidden="1"/>
    </xf>
    <xf numFmtId="49" fontId="7" fillId="0" borderId="98" xfId="6" applyNumberFormat="1" applyFont="1" applyBorder="1" applyAlignment="1" applyProtection="1">
      <alignment horizontal="center" vertical="center"/>
      <protection locked="0" hidden="1"/>
    </xf>
    <xf numFmtId="49" fontId="7" fillId="0" borderId="99" xfId="6" applyNumberFormat="1" applyFont="1" applyBorder="1" applyAlignment="1" applyProtection="1">
      <alignment horizontal="center" vertical="center"/>
      <protection locked="0" hidden="1"/>
    </xf>
    <xf numFmtId="1" fontId="7" fillId="0" borderId="101" xfId="6" applyNumberFormat="1" applyFont="1" applyBorder="1" applyAlignment="1" applyProtection="1">
      <alignment horizontal="center" vertical="center"/>
      <protection locked="0" hidden="1"/>
    </xf>
    <xf numFmtId="49" fontId="7" fillId="0" borderId="97" xfId="6" applyNumberFormat="1" applyFont="1" applyFill="1" applyBorder="1" applyAlignment="1" applyProtection="1">
      <alignment horizontal="center" vertical="center" wrapText="1"/>
      <protection locked="0" hidden="1"/>
    </xf>
    <xf numFmtId="49" fontId="7" fillId="0" borderId="98" xfId="6" applyNumberFormat="1" applyFont="1" applyFill="1" applyBorder="1" applyAlignment="1" applyProtection="1">
      <alignment horizontal="center" vertical="center"/>
      <protection locked="0" hidden="1"/>
    </xf>
    <xf numFmtId="49" fontId="7" fillId="0" borderId="99" xfId="6" applyNumberFormat="1" applyFont="1" applyFill="1" applyBorder="1" applyAlignment="1" applyProtection="1">
      <alignment horizontal="center" vertical="center"/>
      <protection locked="0" hidden="1"/>
    </xf>
    <xf numFmtId="49" fontId="7" fillId="0" borderId="24" xfId="6" applyNumberFormat="1" applyFont="1" applyBorder="1" applyAlignment="1" applyProtection="1">
      <alignment horizontal="left" vertical="center"/>
      <protection hidden="1"/>
    </xf>
    <xf numFmtId="49" fontId="7" fillId="0" borderId="6" xfId="6" applyNumberFormat="1" applyFont="1" applyBorder="1" applyAlignment="1" applyProtection="1">
      <alignment horizontal="left" vertical="center"/>
      <protection hidden="1"/>
    </xf>
    <xf numFmtId="49" fontId="8" fillId="0" borderId="6" xfId="7" applyNumberFormat="1" applyFont="1" applyBorder="1" applyAlignment="1" applyProtection="1">
      <alignment vertical="top" wrapText="1"/>
      <protection locked="0" hidden="1"/>
    </xf>
    <xf numFmtId="49" fontId="8" fillId="0" borderId="25" xfId="6" applyNumberFormat="1" applyFont="1" applyBorder="1" applyAlignment="1" applyProtection="1">
      <alignment vertical="top" wrapText="1"/>
      <protection locked="0" hidden="1"/>
    </xf>
    <xf numFmtId="49" fontId="7" fillId="0" borderId="61" xfId="6" applyNumberFormat="1" applyFont="1" applyBorder="1" applyAlignment="1" applyProtection="1">
      <alignment horizontal="left" vertical="center"/>
      <protection hidden="1"/>
    </xf>
    <xf numFmtId="49" fontId="7" fillId="0" borderId="0" xfId="6" applyNumberFormat="1" applyFont="1" applyBorder="1" applyAlignment="1" applyProtection="1">
      <alignment horizontal="left" vertical="center"/>
      <protection hidden="1"/>
    </xf>
    <xf numFmtId="49" fontId="7" fillId="0" borderId="0" xfId="7" applyNumberFormat="1" applyFont="1" applyBorder="1" applyAlignment="1" applyProtection="1">
      <alignment vertical="top" wrapText="1"/>
      <protection locked="0" hidden="1"/>
    </xf>
    <xf numFmtId="49" fontId="8" fillId="0" borderId="62" xfId="6" applyNumberFormat="1" applyFont="1" applyBorder="1" applyAlignment="1" applyProtection="1">
      <alignment vertical="top" wrapText="1"/>
      <protection locked="0" hidden="1"/>
    </xf>
    <xf numFmtId="1" fontId="4" fillId="0" borderId="46" xfId="7" applyNumberFormat="1" applyFont="1" applyBorder="1" applyAlignment="1" applyProtection="1">
      <alignment horizontal="center" vertical="center"/>
      <protection hidden="1"/>
    </xf>
    <xf numFmtId="1" fontId="4" fillId="0" borderId="52" xfId="7" applyNumberFormat="1" applyFont="1" applyBorder="1" applyAlignment="1" applyProtection="1">
      <alignment horizontal="center" vertical="center"/>
      <protection locked="0" hidden="1"/>
    </xf>
    <xf numFmtId="49" fontId="8" fillId="0" borderId="0" xfId="7" applyNumberFormat="1" applyFont="1" applyBorder="1" applyAlignment="1" applyProtection="1">
      <alignment vertical="top" wrapText="1"/>
      <protection locked="0" hidden="1"/>
    </xf>
    <xf numFmtId="1" fontId="4" fillId="0" borderId="53" xfId="7" applyNumberFormat="1" applyFont="1" applyBorder="1" applyAlignment="1" applyProtection="1">
      <alignment horizontal="center" vertical="center"/>
      <protection locked="0" hidden="1"/>
    </xf>
    <xf numFmtId="0" fontId="6" fillId="0" borderId="0" xfId="6" applyFont="1" applyBorder="1" applyAlignment="1" applyProtection="1">
      <alignment vertical="center"/>
      <protection locked="0" hidden="1"/>
    </xf>
    <xf numFmtId="0" fontId="6" fillId="0" borderId="62" xfId="6" applyFont="1" applyBorder="1" applyAlignment="1" applyProtection="1">
      <alignment vertical="center"/>
      <protection locked="0" hidden="1"/>
    </xf>
    <xf numFmtId="0" fontId="6" fillId="0" borderId="21" xfId="6" applyFont="1" applyBorder="1" applyAlignment="1" applyProtection="1">
      <alignment vertical="center"/>
      <protection locked="0" hidden="1"/>
    </xf>
    <xf numFmtId="0" fontId="6" fillId="0" borderId="71" xfId="6" applyFont="1" applyBorder="1" applyAlignment="1" applyProtection="1">
      <alignment vertical="center"/>
      <protection locked="0" hidden="1"/>
    </xf>
    <xf numFmtId="0" fontId="6" fillId="0" borderId="67" xfId="6" applyFont="1" applyBorder="1" applyAlignment="1" applyProtection="1">
      <alignment vertical="center"/>
      <protection locked="0" hidden="1"/>
    </xf>
    <xf numFmtId="1" fontId="4" fillId="0" borderId="21" xfId="7" applyNumberFormat="1" applyFont="1" applyBorder="1" applyAlignment="1" applyProtection="1">
      <alignment horizontal="center" vertical="center" wrapText="1"/>
      <protection hidden="1"/>
    </xf>
    <xf numFmtId="2" fontId="4" fillId="0" borderId="69" xfId="7" applyNumberFormat="1" applyFont="1" applyBorder="1" applyAlignment="1" applyProtection="1">
      <alignment horizontal="center" vertical="center" wrapText="1"/>
      <protection hidden="1"/>
    </xf>
    <xf numFmtId="0" fontId="6" fillId="0" borderId="0" xfId="6" applyFont="1" applyAlignment="1" applyProtection="1">
      <alignment horizontal="center" vertical="center" shrinkToFit="1"/>
      <protection locked="0" hidden="1"/>
    </xf>
    <xf numFmtId="0" fontId="20" fillId="0" borderId="3" xfId="6" applyFont="1" applyBorder="1" applyAlignment="1">
      <alignment vertical="top" wrapText="1"/>
    </xf>
    <xf numFmtId="0" fontId="0" fillId="6" borderId="0" xfId="6" applyFont="1" applyFill="1" applyAlignment="1">
      <alignment wrapText="1"/>
    </xf>
    <xf numFmtId="0" fontId="0" fillId="0" borderId="0" xfId="0" applyFont="1" applyAlignment="1">
      <alignment wrapText="1"/>
    </xf>
    <xf numFmtId="0" fontId="0" fillId="0" borderId="0" xfId="0" applyFont="1" applyAlignment="1">
      <alignment vertical="top" wrapText="1"/>
    </xf>
    <xf numFmtId="49" fontId="12" fillId="0" borderId="89" xfId="6" applyNumberFormat="1" applyFont="1" applyBorder="1" applyAlignment="1" applyProtection="1">
      <alignment horizontal="center" vertical="center" wrapText="1"/>
      <protection hidden="1"/>
    </xf>
    <xf numFmtId="1" fontId="4" fillId="0" borderId="53" xfId="7" applyNumberFormat="1" applyFont="1" applyBorder="1" applyAlignment="1" applyProtection="1">
      <alignment horizontal="center" vertical="center" wrapText="1"/>
      <protection locked="0" hidden="1"/>
    </xf>
    <xf numFmtId="1" fontId="4" fillId="0" borderId="53" xfId="6" applyNumberFormat="1" applyFont="1" applyBorder="1" applyAlignment="1" applyProtection="1">
      <alignment horizontal="center" vertical="center"/>
      <protection locked="0" hidden="1"/>
    </xf>
    <xf numFmtId="1" fontId="10" fillId="0" borderId="53" xfId="0" applyNumberFormat="1" applyFont="1" applyFill="1" applyBorder="1" applyAlignment="1" applyProtection="1">
      <alignment horizontal="center" vertical="center" wrapText="1"/>
      <protection locked="0" hidden="1"/>
    </xf>
    <xf numFmtId="0" fontId="10" fillId="0" borderId="28" xfId="0" applyFont="1" applyBorder="1" applyAlignment="1" applyProtection="1">
      <alignment horizontal="center" vertical="center" wrapText="1"/>
      <protection hidden="1"/>
    </xf>
    <xf numFmtId="0" fontId="0" fillId="0" borderId="0" xfId="6" applyFont="1"/>
    <xf numFmtId="0" fontId="10" fillId="0" borderId="26" xfId="0" applyFont="1" applyBorder="1" applyAlignment="1">
      <alignment horizontal="center" vertical="center"/>
    </xf>
    <xf numFmtId="0" fontId="10" fillId="0" borderId="33" xfId="0" applyFont="1" applyBorder="1" applyAlignment="1">
      <alignment horizontal="center" vertical="center"/>
    </xf>
    <xf numFmtId="0" fontId="10" fillId="0" borderId="48" xfId="0" applyFont="1" applyBorder="1" applyAlignment="1">
      <alignment horizontal="center" vertical="center"/>
    </xf>
    <xf numFmtId="0" fontId="10" fillId="0" borderId="1" xfId="0" applyFont="1" applyBorder="1" applyAlignment="1">
      <alignment horizontal="right" vertical="center" wrapText="1"/>
    </xf>
    <xf numFmtId="0" fontId="10" fillId="0" borderId="2" xfId="0" applyFont="1" applyBorder="1" applyAlignment="1">
      <alignment horizontal="right" vertical="center"/>
    </xf>
    <xf numFmtId="0" fontId="10" fillId="0" borderId="24" xfId="0" applyFont="1" applyBorder="1" applyAlignment="1">
      <alignment horizontal="left" vertical="center" wrapText="1"/>
    </xf>
    <xf numFmtId="0" fontId="10" fillId="0" borderId="51" xfId="0" applyFont="1" applyBorder="1" applyAlignment="1">
      <alignment horizontal="left" vertical="center" wrapText="1"/>
    </xf>
    <xf numFmtId="0" fontId="0" fillId="0" borderId="0" xfId="0" applyFont="1" applyBorder="1" applyAlignment="1" applyProtection="1">
      <alignment horizontal="center" textRotation="90"/>
      <protection hidden="1"/>
    </xf>
    <xf numFmtId="0" fontId="2" fillId="0" borderId="0" xfId="0" applyFont="1" applyBorder="1" applyAlignment="1" applyProtection="1">
      <alignment horizontal="center" textRotation="90"/>
      <protection hidden="1"/>
    </xf>
    <xf numFmtId="2" fontId="10" fillId="0" borderId="68" xfId="0" applyNumberFormat="1" applyFont="1" applyBorder="1" applyAlignment="1" applyProtection="1">
      <alignment horizontal="center" vertical="center" wrapText="1"/>
      <protection hidden="1"/>
    </xf>
    <xf numFmtId="2" fontId="10" fillId="0" borderId="69" xfId="0" applyNumberFormat="1" applyFont="1" applyBorder="1" applyAlignment="1" applyProtection="1">
      <alignment horizontal="center" vertical="center" wrapText="1"/>
      <protection hidden="1"/>
    </xf>
    <xf numFmtId="49" fontId="0" fillId="0" borderId="61" xfId="0" applyNumberFormat="1" applyFont="1" applyFill="1" applyBorder="1" applyAlignment="1" applyProtection="1">
      <alignment horizontal="left" vertical="top" wrapText="1"/>
      <protection locked="0" hidden="1"/>
    </xf>
    <xf numFmtId="49" fontId="2" fillId="0" borderId="0" xfId="0" applyNumberFormat="1" applyFont="1" applyFill="1" applyBorder="1" applyAlignment="1" applyProtection="1">
      <alignment horizontal="left" vertical="top" wrapText="1"/>
      <protection locked="0" hidden="1"/>
    </xf>
    <xf numFmtId="49" fontId="2" fillId="0" borderId="62" xfId="0" applyNumberFormat="1" applyFont="1" applyFill="1" applyBorder="1" applyAlignment="1" applyProtection="1">
      <alignment horizontal="left" vertical="top" wrapText="1"/>
      <protection locked="0" hidden="1"/>
    </xf>
    <xf numFmtId="49" fontId="0" fillId="0" borderId="63" xfId="0" applyNumberFormat="1" applyFont="1" applyBorder="1" applyAlignment="1" applyProtection="1">
      <alignment horizontal="left" vertical="center"/>
      <protection hidden="1"/>
    </xf>
    <xf numFmtId="49" fontId="2" fillId="0" borderId="64" xfId="0" applyNumberFormat="1" applyFont="1" applyBorder="1" applyAlignment="1" applyProtection="1">
      <alignment horizontal="left" vertical="center"/>
      <protection hidden="1"/>
    </xf>
    <xf numFmtId="49" fontId="4" fillId="0" borderId="4" xfId="0" applyNumberFormat="1" applyFont="1" applyFill="1" applyBorder="1" applyAlignment="1" applyProtection="1">
      <alignment horizontal="left" vertical="center" wrapText="1"/>
      <protection hidden="1"/>
    </xf>
    <xf numFmtId="49" fontId="4" fillId="0" borderId="5" xfId="0" applyNumberFormat="1" applyFont="1" applyFill="1" applyBorder="1" applyAlignment="1" applyProtection="1">
      <alignment horizontal="left" vertical="center" wrapText="1"/>
      <protection hidden="1"/>
    </xf>
    <xf numFmtId="49" fontId="4" fillId="0" borderId="6"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horizontal="center" vertical="center" wrapText="1"/>
      <protection hidden="1"/>
    </xf>
    <xf numFmtId="49" fontId="4" fillId="0" borderId="21" xfId="0" applyNumberFormat="1" applyFont="1" applyFill="1" applyBorder="1" applyAlignment="1" applyProtection="1">
      <alignment horizontal="center" vertical="center" wrapText="1"/>
      <protection hidden="1"/>
    </xf>
    <xf numFmtId="1" fontId="4" fillId="5" borderId="25" xfId="0" applyNumberFormat="1" applyFont="1" applyFill="1" applyBorder="1" applyAlignment="1" applyProtection="1">
      <alignment horizontal="center" vertical="center" wrapText="1"/>
      <protection hidden="1"/>
    </xf>
    <xf numFmtId="1" fontId="4" fillId="5" borderId="62" xfId="0" applyNumberFormat="1" applyFont="1" applyFill="1" applyBorder="1" applyAlignment="1" applyProtection="1">
      <alignment horizontal="center" vertical="center" wrapText="1"/>
      <protection hidden="1"/>
    </xf>
    <xf numFmtId="1" fontId="4" fillId="5" borderId="67" xfId="0" applyNumberFormat="1" applyFont="1" applyFill="1" applyBorder="1" applyAlignment="1" applyProtection="1">
      <alignment horizontal="center" vertical="center" wrapText="1"/>
      <protection hidden="1"/>
    </xf>
    <xf numFmtId="164" fontId="8" fillId="0" borderId="65" xfId="0" applyNumberFormat="1" applyFont="1" applyBorder="1" applyAlignment="1" applyProtection="1">
      <alignment horizontal="left" vertical="top" wrapText="1"/>
      <protection locked="0" hidden="1"/>
    </xf>
    <xf numFmtId="164" fontId="8" fillId="0" borderId="64" xfId="0" applyNumberFormat="1" applyFont="1" applyBorder="1" applyAlignment="1" applyProtection="1">
      <alignment horizontal="left" vertical="top" wrapText="1"/>
      <protection locked="0" hidden="1"/>
    </xf>
    <xf numFmtId="164" fontId="8" fillId="0" borderId="66" xfId="0" applyNumberFormat="1" applyFont="1" applyBorder="1" applyAlignment="1" applyProtection="1">
      <alignment horizontal="left" vertical="top" wrapText="1"/>
      <protection locked="0" hidden="1"/>
    </xf>
    <xf numFmtId="49" fontId="8" fillId="0" borderId="9" xfId="0" applyNumberFormat="1" applyFont="1" applyFill="1" applyBorder="1" applyAlignment="1" applyProtection="1">
      <alignment horizontal="left" vertical="center" wrapText="1"/>
      <protection hidden="1"/>
    </xf>
    <xf numFmtId="49" fontId="8" fillId="0" borderId="10" xfId="0" applyNumberFormat="1" applyFont="1" applyFill="1" applyBorder="1" applyAlignment="1" applyProtection="1">
      <alignment horizontal="left" vertical="center" wrapText="1"/>
      <protection hidden="1"/>
    </xf>
    <xf numFmtId="0" fontId="0" fillId="0" borderId="63" xfId="0" applyNumberFormat="1" applyFont="1" applyBorder="1" applyAlignment="1" applyProtection="1">
      <alignment horizontal="left" vertical="center"/>
      <protection hidden="1"/>
    </xf>
    <xf numFmtId="0" fontId="2" fillId="0" borderId="64" xfId="0" applyNumberFormat="1" applyFont="1" applyBorder="1" applyAlignment="1" applyProtection="1">
      <alignment horizontal="left" vertical="center"/>
      <protection hidden="1"/>
    </xf>
    <xf numFmtId="49" fontId="8" fillId="0" borderId="17" xfId="0" applyNumberFormat="1" applyFont="1" applyFill="1" applyBorder="1" applyAlignment="1" applyProtection="1">
      <alignment horizontal="left" vertical="center" wrapText="1"/>
      <protection hidden="1"/>
    </xf>
    <xf numFmtId="49" fontId="8" fillId="0" borderId="18" xfId="0" applyNumberFormat="1" applyFont="1" applyFill="1" applyBorder="1" applyAlignment="1" applyProtection="1">
      <alignment horizontal="left" vertical="center" wrapText="1"/>
      <protection hidden="1"/>
    </xf>
    <xf numFmtId="49" fontId="7" fillId="0" borderId="9" xfId="0" applyNumberFormat="1" applyFont="1" applyBorder="1" applyAlignment="1" applyProtection="1">
      <alignment horizontal="left" vertical="top" wrapText="1"/>
      <protection hidden="1"/>
    </xf>
    <xf numFmtId="49" fontId="7" fillId="0" borderId="10" xfId="0" applyNumberFormat="1" applyFont="1" applyBorder="1" applyAlignment="1" applyProtection="1">
      <alignment horizontal="left" vertical="top" wrapText="1"/>
      <protection hidden="1"/>
    </xf>
    <xf numFmtId="49" fontId="0" fillId="0" borderId="81" xfId="0" applyNumberFormat="1" applyFont="1" applyBorder="1" applyAlignment="1" applyProtection="1">
      <alignment horizontal="left" vertical="center"/>
      <protection hidden="1"/>
    </xf>
    <xf numFmtId="49" fontId="2" fillId="0" borderId="15" xfId="0" applyNumberFormat="1" applyFont="1" applyBorder="1" applyAlignment="1" applyProtection="1">
      <alignment horizontal="left" vertical="center"/>
      <protection hidden="1"/>
    </xf>
    <xf numFmtId="49" fontId="2" fillId="0" borderId="14" xfId="0" applyNumberFormat="1" applyFont="1" applyBorder="1" applyAlignment="1" applyProtection="1">
      <alignment horizontal="left" vertical="center"/>
      <protection hidden="1"/>
    </xf>
    <xf numFmtId="49" fontId="2" fillId="2" borderId="13" xfId="0" applyNumberFormat="1" applyFont="1" applyFill="1" applyBorder="1" applyAlignment="1" applyProtection="1">
      <alignment horizontal="center" vertical="center"/>
      <protection hidden="1"/>
    </xf>
    <xf numFmtId="49" fontId="2" fillId="2" borderId="14" xfId="0" applyNumberFormat="1" applyFont="1" applyFill="1" applyBorder="1" applyAlignment="1" applyProtection="1">
      <alignment horizontal="center" vertical="center"/>
      <protection hidden="1"/>
    </xf>
    <xf numFmtId="49" fontId="2" fillId="0" borderId="61" xfId="0" applyNumberFormat="1" applyFont="1" applyFill="1" applyBorder="1" applyAlignment="1" applyProtection="1">
      <alignment horizontal="left" vertical="top" wrapText="1"/>
      <protection locked="0" hidden="1"/>
    </xf>
    <xf numFmtId="0" fontId="0" fillId="0" borderId="36" xfId="0" applyFont="1" applyBorder="1" applyAlignment="1" applyProtection="1">
      <alignment horizontal="left" vertical="center"/>
      <protection hidden="1"/>
    </xf>
    <xf numFmtId="0" fontId="2" fillId="0" borderId="37" xfId="0" applyFont="1" applyBorder="1" applyAlignment="1" applyProtection="1">
      <alignment horizontal="left" vertical="center"/>
      <protection hidden="1"/>
    </xf>
    <xf numFmtId="49" fontId="0" fillId="2" borderId="1" xfId="0" applyNumberFormat="1" applyFont="1" applyFill="1" applyBorder="1" applyAlignment="1" applyProtection="1">
      <alignment horizontal="left" vertical="center" wrapText="1"/>
      <protection hidden="1"/>
    </xf>
    <xf numFmtId="49" fontId="2" fillId="2" borderId="3" xfId="0" applyNumberFormat="1" applyFont="1" applyFill="1" applyBorder="1" applyAlignment="1" applyProtection="1">
      <alignment horizontal="left" vertical="center" wrapText="1"/>
      <protection hidden="1"/>
    </xf>
    <xf numFmtId="49" fontId="7" fillId="2" borderId="56" xfId="0" applyNumberFormat="1" applyFont="1" applyFill="1" applyBorder="1" applyAlignment="1" applyProtection="1">
      <alignment horizontal="center" vertical="center" shrinkToFit="1"/>
      <protection hidden="1"/>
    </xf>
    <xf numFmtId="49" fontId="7" fillId="2" borderId="19" xfId="0" applyNumberFormat="1" applyFont="1" applyFill="1" applyBorder="1" applyAlignment="1" applyProtection="1">
      <alignment horizontal="center" vertical="center" shrinkToFit="1"/>
      <protection hidden="1"/>
    </xf>
    <xf numFmtId="49" fontId="7" fillId="2" borderId="23" xfId="0" applyNumberFormat="1" applyFont="1" applyFill="1" applyBorder="1" applyAlignment="1" applyProtection="1">
      <alignment horizontal="center" vertical="center" shrinkToFit="1"/>
      <protection hidden="1"/>
    </xf>
    <xf numFmtId="49" fontId="10" fillId="0" borderId="24" xfId="0" applyNumberFormat="1" applyFont="1" applyBorder="1" applyAlignment="1" applyProtection="1">
      <alignment horizontal="left" vertical="center" wrapText="1"/>
      <protection hidden="1"/>
    </xf>
    <xf numFmtId="49" fontId="10" fillId="0" borderId="6" xfId="0" applyNumberFormat="1" applyFont="1" applyBorder="1" applyAlignment="1" applyProtection="1">
      <alignment horizontal="left" vertical="center" wrapText="1"/>
      <protection hidden="1"/>
    </xf>
    <xf numFmtId="49" fontId="10" fillId="0" borderId="25" xfId="0" applyNumberFormat="1" applyFont="1" applyBorder="1" applyAlignment="1" applyProtection="1">
      <alignment horizontal="left" vertical="center" wrapText="1"/>
      <protection hidden="1"/>
    </xf>
    <xf numFmtId="49" fontId="0" fillId="0" borderId="57" xfId="0" applyNumberFormat="1" applyFont="1" applyBorder="1" applyAlignment="1" applyProtection="1">
      <alignment horizontal="left" vertical="center"/>
      <protection hidden="1"/>
    </xf>
    <xf numFmtId="49" fontId="2" fillId="0" borderId="58" xfId="0" applyNumberFormat="1" applyFont="1" applyBorder="1" applyAlignment="1" applyProtection="1">
      <alignment horizontal="left" vertical="center"/>
      <protection hidden="1"/>
    </xf>
    <xf numFmtId="49" fontId="2" fillId="0" borderId="59" xfId="0" applyNumberFormat="1" applyFont="1" applyBorder="1" applyAlignment="1" applyProtection="1">
      <alignment horizontal="left" vertical="center"/>
      <protection hidden="1"/>
    </xf>
    <xf numFmtId="0" fontId="4" fillId="0" borderId="60" xfId="0" applyNumberFormat="1" applyFont="1" applyBorder="1" applyAlignment="1" applyProtection="1">
      <alignment horizontal="center" vertical="center"/>
      <protection hidden="1"/>
    </xf>
    <xf numFmtId="0" fontId="4" fillId="0" borderId="59" xfId="0" applyNumberFormat="1" applyFont="1" applyBorder="1" applyAlignment="1" applyProtection="1">
      <alignment horizontal="center" vertical="center"/>
      <protection hidden="1"/>
    </xf>
    <xf numFmtId="2" fontId="7" fillId="0" borderId="45" xfId="0" applyNumberFormat="1" applyFont="1" applyFill="1" applyBorder="1" applyAlignment="1" applyProtection="1">
      <alignment horizontal="center" vertical="center"/>
      <protection locked="0" hidden="1"/>
    </xf>
    <xf numFmtId="2" fontId="7" fillId="0" borderId="39" xfId="0" applyNumberFormat="1" applyFont="1" applyFill="1" applyBorder="1" applyAlignment="1" applyProtection="1">
      <alignment horizontal="center" vertical="center"/>
      <protection locked="0" hidden="1"/>
    </xf>
    <xf numFmtId="2" fontId="7" fillId="0" borderId="46" xfId="0" applyNumberFormat="1" applyFont="1" applyFill="1" applyBorder="1" applyAlignment="1" applyProtection="1">
      <alignment horizontal="center" vertical="center"/>
      <protection locked="0" hidden="1"/>
    </xf>
    <xf numFmtId="2" fontId="7" fillId="0" borderId="40" xfId="0" applyNumberFormat="1" applyFont="1" applyFill="1" applyBorder="1" applyAlignment="1" applyProtection="1">
      <alignment horizontal="center" vertical="center"/>
      <protection locked="0" hidden="1"/>
    </xf>
    <xf numFmtId="2" fontId="7" fillId="0" borderId="45" xfId="0" applyNumberFormat="1" applyFont="1" applyBorder="1" applyAlignment="1" applyProtection="1">
      <alignment horizontal="center" vertical="center"/>
      <protection locked="0" hidden="1"/>
    </xf>
    <xf numFmtId="2" fontId="7" fillId="0" borderId="48" xfId="0" applyNumberFormat="1" applyFont="1" applyBorder="1" applyAlignment="1" applyProtection="1">
      <alignment horizontal="center" vertical="center"/>
      <protection locked="0" hidden="1"/>
    </xf>
    <xf numFmtId="2" fontId="7" fillId="0" borderId="46" xfId="0" applyNumberFormat="1" applyFont="1" applyBorder="1" applyAlignment="1" applyProtection="1">
      <alignment horizontal="center" vertical="center"/>
      <protection locked="0" hidden="1"/>
    </xf>
    <xf numFmtId="2" fontId="7" fillId="0" borderId="49" xfId="0" applyNumberFormat="1" applyFont="1" applyBorder="1" applyAlignment="1" applyProtection="1">
      <alignment horizontal="center" vertical="center"/>
      <protection locked="0" hidden="1"/>
    </xf>
    <xf numFmtId="2" fontId="7" fillId="0" borderId="39" xfId="0" applyNumberFormat="1" applyFont="1" applyBorder="1" applyAlignment="1" applyProtection="1">
      <alignment horizontal="center" vertical="center"/>
      <protection locked="0" hidden="1"/>
    </xf>
    <xf numFmtId="2" fontId="7" fillId="0" borderId="40" xfId="0" applyNumberFormat="1" applyFont="1" applyBorder="1" applyAlignment="1" applyProtection="1">
      <alignment horizontal="center" vertical="center"/>
      <protection locked="0" hidden="1"/>
    </xf>
    <xf numFmtId="2" fontId="7" fillId="0" borderId="26" xfId="0" applyNumberFormat="1" applyFont="1" applyFill="1" applyBorder="1" applyAlignment="1" applyProtection="1">
      <alignment horizontal="center" vertical="center"/>
      <protection locked="0" hidden="1"/>
    </xf>
    <xf numFmtId="2" fontId="7" fillId="0" borderId="27" xfId="0" applyNumberFormat="1" applyFont="1" applyFill="1" applyBorder="1" applyAlignment="1" applyProtection="1">
      <alignment horizontal="center" vertical="center"/>
      <protection locked="0" hidden="1"/>
    </xf>
    <xf numFmtId="2" fontId="7" fillId="0" borderId="33" xfId="0" applyNumberFormat="1" applyFont="1" applyBorder="1" applyAlignment="1" applyProtection="1">
      <alignment horizontal="center" vertical="center"/>
      <protection locked="0" hidden="1"/>
    </xf>
    <xf numFmtId="2" fontId="7" fillId="0" borderId="34" xfId="0" applyNumberFormat="1" applyFont="1" applyBorder="1" applyAlignment="1" applyProtection="1">
      <alignment horizontal="center" vertical="center"/>
      <protection locked="0" hidden="1"/>
    </xf>
    <xf numFmtId="0" fontId="2" fillId="0" borderId="0" xfId="0" applyFont="1" applyBorder="1" applyAlignment="1" applyProtection="1">
      <alignment horizontal="center" vertical="center"/>
      <protection hidden="1"/>
    </xf>
    <xf numFmtId="0" fontId="8" fillId="0" borderId="24" xfId="0" applyFont="1" applyBorder="1" applyAlignment="1" applyProtection="1">
      <alignment horizontal="center" vertical="center"/>
      <protection hidden="1"/>
    </xf>
    <xf numFmtId="0" fontId="8" fillId="0" borderId="25" xfId="0" applyFont="1" applyBorder="1" applyAlignment="1" applyProtection="1">
      <alignment horizontal="center" vertical="center"/>
      <protection hidden="1"/>
    </xf>
    <xf numFmtId="0" fontId="8" fillId="2" borderId="26" xfId="0" applyFont="1" applyFill="1" applyBorder="1" applyAlignment="1" applyProtection="1">
      <alignment horizontal="center" vertical="center"/>
      <protection hidden="1"/>
    </xf>
    <xf numFmtId="0" fontId="8" fillId="2" borderId="27" xfId="0" applyFont="1" applyFill="1" applyBorder="1" applyAlignment="1" applyProtection="1">
      <alignment horizontal="center" vertical="center"/>
      <protection hidden="1"/>
    </xf>
    <xf numFmtId="0" fontId="8" fillId="2" borderId="26" xfId="2" applyFont="1" applyFill="1" applyBorder="1" applyAlignment="1" applyProtection="1">
      <alignment horizontal="center" vertical="center"/>
      <protection hidden="1"/>
    </xf>
    <xf numFmtId="0" fontId="8" fillId="2" borderId="27" xfId="2" applyFont="1" applyFill="1" applyBorder="1" applyAlignment="1" applyProtection="1">
      <alignment horizontal="center" vertical="center"/>
      <protection hidden="1"/>
    </xf>
    <xf numFmtId="0" fontId="10" fillId="0" borderId="29" xfId="0" applyFont="1" applyBorder="1" applyAlignment="1" applyProtection="1">
      <alignment horizontal="center" vertical="center" wrapText="1"/>
      <protection hidden="1"/>
    </xf>
    <xf numFmtId="0" fontId="10" fillId="0" borderId="30" xfId="0" applyFont="1" applyBorder="1" applyAlignment="1" applyProtection="1">
      <alignment horizontal="center" vertical="center" wrapText="1"/>
      <protection hidden="1"/>
    </xf>
    <xf numFmtId="0" fontId="8" fillId="0" borderId="19" xfId="1" applyFont="1" applyBorder="1" applyAlignment="1" applyProtection="1">
      <alignment horizontal="left" vertical="center"/>
      <protection locked="0" hidden="1"/>
    </xf>
    <xf numFmtId="0" fontId="8" fillId="0" borderId="23" xfId="1" applyFont="1" applyBorder="1" applyAlignment="1" applyProtection="1">
      <alignment horizontal="left" vertical="center"/>
      <protection locked="0" hidden="1"/>
    </xf>
    <xf numFmtId="0" fontId="7" fillId="0" borderId="9"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8" fillId="0" borderId="15" xfId="0" applyFont="1" applyBorder="1" applyAlignment="1" applyProtection="1">
      <alignment horizontal="left" vertical="center"/>
      <protection locked="0" hidden="1"/>
    </xf>
    <xf numFmtId="0" fontId="8" fillId="0" borderId="14" xfId="0" applyFont="1" applyBorder="1" applyAlignment="1" applyProtection="1">
      <alignment horizontal="left" vertical="center"/>
      <protection locked="0" hidden="1"/>
    </xf>
    <xf numFmtId="0" fontId="9" fillId="0" borderId="10" xfId="1" applyBorder="1" applyAlignment="1" applyProtection="1">
      <alignment vertical="center"/>
      <protection locked="0" hidden="1"/>
    </xf>
    <xf numFmtId="0" fontId="8" fillId="0" borderId="10" xfId="0" applyFont="1" applyBorder="1" applyAlignment="1" applyProtection="1">
      <alignment vertical="center"/>
      <protection locked="0" hidden="1"/>
    </xf>
    <xf numFmtId="0" fontId="8" fillId="0" borderId="16" xfId="0" applyFont="1" applyBorder="1" applyAlignment="1" applyProtection="1">
      <alignment horizontal="left" vertical="center"/>
      <protection locked="0" hidden="1"/>
    </xf>
    <xf numFmtId="0" fontId="7" fillId="0" borderId="17" xfId="0" applyFont="1" applyBorder="1" applyAlignment="1" applyProtection="1">
      <alignment horizontal="left" vertical="center"/>
      <protection hidden="1"/>
    </xf>
    <xf numFmtId="0" fontId="7" fillId="0" borderId="18" xfId="0" applyFont="1" applyBorder="1" applyAlignment="1" applyProtection="1">
      <alignment horizontal="left" vertical="center"/>
      <protection hidden="1"/>
    </xf>
    <xf numFmtId="0" fontId="8" fillId="0" borderId="19" xfId="0" applyFont="1" applyBorder="1" applyAlignment="1" applyProtection="1">
      <alignment horizontal="left" vertical="center"/>
      <protection locked="0" hidden="1"/>
    </xf>
    <xf numFmtId="0" fontId="8" fillId="0" borderId="20" xfId="0" applyFont="1" applyBorder="1" applyAlignment="1" applyProtection="1">
      <alignment horizontal="left" vertical="center"/>
      <protection locked="0" hidden="1"/>
    </xf>
    <xf numFmtId="0" fontId="9" fillId="0" borderId="21" xfId="1" applyBorder="1" applyAlignment="1" applyProtection="1">
      <alignment vertical="center"/>
      <protection locked="0" hidden="1"/>
    </xf>
    <xf numFmtId="0" fontId="8" fillId="0" borderId="21" xfId="0" applyFont="1" applyBorder="1" applyAlignment="1" applyProtection="1">
      <alignment vertical="center"/>
      <protection locked="0" hidden="1"/>
    </xf>
    <xf numFmtId="0" fontId="8" fillId="0" borderId="22" xfId="0" applyFont="1" applyBorder="1" applyAlignment="1" applyProtection="1">
      <alignment vertical="center"/>
      <protection locked="0" hidden="1"/>
    </xf>
    <xf numFmtId="0" fontId="4"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protection locked="0" hidden="1"/>
    </xf>
    <xf numFmtId="0" fontId="3" fillId="0" borderId="2" xfId="0" applyNumberFormat="1" applyFont="1" applyBorder="1" applyAlignment="1" applyProtection="1">
      <alignment horizontal="center" vertical="center"/>
      <protection hidden="1"/>
    </xf>
    <xf numFmtId="0" fontId="3" fillId="0" borderId="3" xfId="0" applyNumberFormat="1"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7" fillId="0" borderId="4" xfId="0" applyFont="1" applyBorder="1" applyAlignment="1" applyProtection="1">
      <alignment horizontal="left" vertical="center"/>
      <protection hidden="1"/>
    </xf>
    <xf numFmtId="0" fontId="7" fillId="0" borderId="5" xfId="0" applyFont="1" applyBorder="1" applyAlignment="1" applyProtection="1">
      <alignment horizontal="left" vertical="center"/>
      <protection hidden="1"/>
    </xf>
    <xf numFmtId="0" fontId="8" fillId="0" borderId="6" xfId="0" applyFont="1" applyBorder="1" applyAlignment="1" applyProtection="1">
      <alignment horizontal="left" vertical="center"/>
      <protection locked="0" hidden="1"/>
    </xf>
    <xf numFmtId="0" fontId="8" fillId="0" borderId="7" xfId="0" applyFont="1" applyBorder="1" applyAlignment="1" applyProtection="1">
      <alignment horizontal="left" vertical="center"/>
      <protection locked="0" hidden="1"/>
    </xf>
    <xf numFmtId="0" fontId="8" fillId="0" borderId="11" xfId="0" applyFont="1" applyBorder="1" applyAlignment="1" applyProtection="1">
      <alignment horizontal="left" vertical="center"/>
      <protection locked="0" hidden="1"/>
    </xf>
    <xf numFmtId="0" fontId="8" fillId="0" borderId="12" xfId="0" applyFont="1" applyBorder="1" applyAlignment="1" applyProtection="1">
      <alignment horizontal="left" vertical="center"/>
      <protection locked="0" hidden="1"/>
    </xf>
    <xf numFmtId="0" fontId="8" fillId="0" borderId="13" xfId="0" applyFont="1" applyBorder="1" applyAlignment="1" applyProtection="1">
      <alignment horizontal="left" vertical="center"/>
      <protection locked="0" hidden="1"/>
    </xf>
    <xf numFmtId="0" fontId="7" fillId="0" borderId="60" xfId="0" applyFont="1" applyBorder="1" applyAlignment="1" applyProtection="1">
      <alignment horizontal="left" vertical="center"/>
      <protection hidden="1"/>
    </xf>
    <xf numFmtId="0" fontId="7" fillId="0" borderId="58" xfId="0" applyFont="1" applyBorder="1" applyAlignment="1" applyProtection="1">
      <alignment horizontal="left" vertical="center"/>
      <protection hidden="1"/>
    </xf>
    <xf numFmtId="0" fontId="7" fillId="0" borderId="102" xfId="0" applyFont="1" applyBorder="1" applyAlignment="1" applyProtection="1">
      <alignment horizontal="left" vertical="center"/>
      <protection hidden="1"/>
    </xf>
    <xf numFmtId="0" fontId="0" fillId="0" borderId="79" xfId="0" applyFont="1" applyBorder="1" applyAlignment="1" applyProtection="1">
      <alignment horizontal="left" vertical="center"/>
      <protection hidden="1"/>
    </xf>
    <xf numFmtId="49" fontId="0" fillId="0" borderId="11" xfId="0" applyNumberFormat="1" applyFont="1" applyBorder="1" applyAlignment="1" applyProtection="1">
      <alignment horizontal="left" vertical="center"/>
      <protection hidden="1"/>
    </xf>
    <xf numFmtId="49" fontId="2" fillId="0" borderId="11" xfId="0" applyNumberFormat="1" applyFont="1" applyBorder="1" applyAlignment="1" applyProtection="1">
      <alignment horizontal="left" vertical="center"/>
      <protection hidden="1"/>
    </xf>
    <xf numFmtId="49" fontId="2" fillId="0" borderId="12" xfId="0" applyNumberFormat="1" applyFont="1" applyBorder="1" applyAlignment="1" applyProtection="1">
      <alignment horizontal="left" vertical="center"/>
      <protection hidden="1"/>
    </xf>
    <xf numFmtId="2" fontId="7" fillId="0" borderId="47" xfId="0" applyNumberFormat="1" applyFont="1" applyFill="1" applyBorder="1" applyAlignment="1" applyProtection="1">
      <alignment horizontal="center" vertical="center"/>
      <protection locked="0" hidden="1"/>
    </xf>
    <xf numFmtId="2" fontId="7" fillId="0" borderId="41" xfId="0" applyNumberFormat="1" applyFont="1" applyFill="1" applyBorder="1" applyAlignment="1" applyProtection="1">
      <alignment horizontal="center" vertical="center"/>
      <protection locked="0" hidden="1"/>
    </xf>
    <xf numFmtId="2" fontId="7" fillId="0" borderId="48" xfId="0" applyNumberFormat="1" applyFont="1" applyFill="1" applyBorder="1" applyAlignment="1" applyProtection="1">
      <alignment horizontal="center" vertical="center"/>
      <protection locked="0" hidden="1"/>
    </xf>
    <xf numFmtId="2" fontId="7" fillId="0" borderId="71" xfId="0" applyNumberFormat="1" applyFont="1" applyFill="1" applyBorder="1" applyAlignment="1" applyProtection="1">
      <alignment horizontal="center" vertical="center"/>
      <protection locked="0" hidden="1"/>
    </xf>
    <xf numFmtId="2" fontId="7" fillId="0" borderId="49" xfId="0" applyNumberFormat="1" applyFont="1" applyFill="1" applyBorder="1" applyAlignment="1" applyProtection="1">
      <alignment horizontal="center" vertical="center"/>
      <protection locked="0" hidden="1"/>
    </xf>
    <xf numFmtId="2" fontId="7" fillId="0" borderId="72" xfId="0" applyNumberFormat="1" applyFont="1" applyFill="1" applyBorder="1" applyAlignment="1" applyProtection="1">
      <alignment horizontal="center" vertical="center"/>
      <protection locked="0" hidden="1"/>
    </xf>
    <xf numFmtId="2" fontId="7" fillId="0" borderId="33" xfId="0" applyNumberFormat="1" applyFont="1" applyFill="1" applyBorder="1" applyAlignment="1" applyProtection="1">
      <alignment horizontal="center" vertical="center"/>
      <protection locked="0" hidden="1"/>
    </xf>
    <xf numFmtId="2" fontId="7" fillId="0" borderId="34" xfId="0" applyNumberFormat="1" applyFont="1" applyFill="1" applyBorder="1" applyAlignment="1" applyProtection="1">
      <alignment horizontal="center" vertical="center"/>
      <protection locked="0" hidden="1"/>
    </xf>
    <xf numFmtId="2" fontId="7" fillId="0" borderId="35" xfId="0" applyNumberFormat="1" applyFont="1" applyFill="1" applyBorder="1" applyAlignment="1" applyProtection="1">
      <alignment horizontal="center" vertical="center"/>
      <protection locked="0" hidden="1"/>
    </xf>
    <xf numFmtId="49" fontId="2" fillId="2" borderId="2" xfId="0" applyNumberFormat="1" applyFont="1" applyFill="1" applyBorder="1" applyAlignment="1" applyProtection="1">
      <alignment horizontal="left" vertical="center" wrapText="1"/>
      <protection hidden="1"/>
    </xf>
    <xf numFmtId="0" fontId="2" fillId="0" borderId="66" xfId="0" applyNumberFormat="1" applyFont="1" applyBorder="1" applyAlignment="1" applyProtection="1">
      <alignment horizontal="left" vertical="center"/>
      <protection hidden="1"/>
    </xf>
    <xf numFmtId="49" fontId="12" fillId="0" borderId="57" xfId="0" applyNumberFormat="1" applyFont="1" applyFill="1" applyBorder="1" applyAlignment="1" applyProtection="1">
      <alignment horizontal="left" vertical="center" wrapText="1"/>
      <protection hidden="1"/>
    </xf>
    <xf numFmtId="49" fontId="12" fillId="0" borderId="59" xfId="0" applyNumberFormat="1" applyFont="1" applyFill="1" applyBorder="1" applyAlignment="1" applyProtection="1">
      <alignment horizontal="left" vertical="center" wrapText="1"/>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8" fillId="0" borderId="72" xfId="0" applyFont="1" applyBorder="1" applyAlignment="1" applyProtection="1">
      <alignment horizontal="center" vertical="center"/>
      <protection locked="0" hidden="1"/>
    </xf>
    <xf numFmtId="0" fontId="8" fillId="0" borderId="6" xfId="0" applyFont="1" applyBorder="1" applyAlignment="1" applyProtection="1">
      <alignment horizontal="center" vertical="center"/>
      <protection locked="0" hidden="1"/>
    </xf>
    <xf numFmtId="0" fontId="8" fillId="0" borderId="7" xfId="0" applyFont="1" applyBorder="1" applyAlignment="1" applyProtection="1">
      <alignment horizontal="center" vertical="center"/>
      <protection locked="0" hidden="1"/>
    </xf>
    <xf numFmtId="0" fontId="8" fillId="0" borderId="41" xfId="0" applyFont="1" applyBorder="1" applyAlignment="1" applyProtection="1">
      <alignment horizontal="center" vertical="center"/>
      <protection locked="0" hidden="1"/>
    </xf>
    <xf numFmtId="0" fontId="8" fillId="0" borderId="11" xfId="0" applyFont="1" applyBorder="1" applyAlignment="1" applyProtection="1">
      <alignment horizontal="center" vertical="center"/>
      <protection locked="0" hidden="1"/>
    </xf>
    <xf numFmtId="0" fontId="8" fillId="0" borderId="12" xfId="0" applyFont="1" applyBorder="1" applyAlignment="1" applyProtection="1">
      <alignment horizontal="center" vertical="center"/>
      <protection locked="0" hidden="1"/>
    </xf>
    <xf numFmtId="0" fontId="7" fillId="0" borderId="72" xfId="0" applyFont="1" applyBorder="1" applyAlignment="1" applyProtection="1">
      <alignment horizontal="center" vertical="center"/>
      <protection locked="0" hidden="1"/>
    </xf>
    <xf numFmtId="0" fontId="7" fillId="0" borderId="6" xfId="0" applyFont="1" applyBorder="1" applyAlignment="1" applyProtection="1">
      <alignment horizontal="center" vertical="center"/>
      <protection locked="0" hidden="1"/>
    </xf>
    <xf numFmtId="0" fontId="7" fillId="0" borderId="7" xfId="0" applyFont="1" applyBorder="1" applyAlignment="1" applyProtection="1">
      <alignment horizontal="center" vertical="center"/>
      <protection locked="0" hidden="1"/>
    </xf>
    <xf numFmtId="0" fontId="7" fillId="0" borderId="41" xfId="0" applyFont="1" applyBorder="1" applyAlignment="1" applyProtection="1">
      <alignment horizontal="center" vertical="center"/>
      <protection locked="0" hidden="1"/>
    </xf>
    <xf numFmtId="0" fontId="7" fillId="0" borderId="11" xfId="0" applyFont="1" applyBorder="1" applyAlignment="1" applyProtection="1">
      <alignment horizontal="center" vertical="center"/>
      <protection locked="0" hidden="1"/>
    </xf>
    <xf numFmtId="0" fontId="7" fillId="0" borderId="12" xfId="0" applyFont="1" applyBorder="1" applyAlignment="1" applyProtection="1">
      <alignment horizontal="center" vertical="center"/>
      <protection locked="0" hidden="1"/>
    </xf>
    <xf numFmtId="0" fontId="7" fillId="0" borderId="59" xfId="0" applyFont="1" applyBorder="1" applyAlignment="1" applyProtection="1">
      <alignment horizontal="left" vertical="center"/>
      <protection hidden="1"/>
    </xf>
    <xf numFmtId="0" fontId="7" fillId="0" borderId="8" xfId="0" applyFont="1" applyBorder="1" applyAlignment="1" applyProtection="1">
      <alignment horizontal="left" vertical="center"/>
      <protection hidden="1"/>
    </xf>
    <xf numFmtId="0" fontId="8" fillId="0" borderId="10" xfId="0" applyFont="1" applyBorder="1" applyAlignment="1" applyProtection="1">
      <alignment horizontal="left" vertical="center"/>
      <protection locked="0" hidden="1"/>
    </xf>
    <xf numFmtId="0" fontId="8" fillId="0" borderId="73" xfId="0" applyFont="1" applyBorder="1" applyAlignment="1" applyProtection="1">
      <alignment horizontal="left" vertical="center"/>
      <protection locked="0" hidden="1"/>
    </xf>
    <xf numFmtId="0" fontId="8" fillId="0" borderId="13" xfId="0" applyFont="1" applyBorder="1" applyAlignment="1" applyProtection="1">
      <alignment horizontal="center" vertical="center"/>
      <protection locked="0" hidden="1"/>
    </xf>
    <xf numFmtId="0" fontId="8" fillId="0" borderId="15" xfId="0" applyFont="1" applyBorder="1" applyAlignment="1" applyProtection="1">
      <alignment horizontal="center" vertical="center"/>
      <protection locked="0" hidden="1"/>
    </xf>
    <xf numFmtId="0" fontId="8" fillId="0" borderId="14" xfId="0" applyFont="1" applyBorder="1" applyAlignment="1" applyProtection="1">
      <alignment horizontal="center" vertical="center"/>
      <protection locked="0" hidden="1"/>
    </xf>
    <xf numFmtId="0" fontId="7" fillId="0" borderId="13" xfId="0" applyFont="1" applyBorder="1" applyAlignment="1" applyProtection="1">
      <alignment horizontal="center" vertical="center"/>
      <protection locked="0" hidden="1"/>
    </xf>
    <xf numFmtId="0" fontId="7" fillId="0" borderId="15" xfId="0" applyFont="1" applyBorder="1" applyAlignment="1" applyProtection="1">
      <alignment horizontal="center" vertical="center"/>
      <protection locked="0" hidden="1"/>
    </xf>
    <xf numFmtId="0" fontId="7" fillId="0" borderId="14" xfId="0" applyFont="1" applyBorder="1" applyAlignment="1" applyProtection="1">
      <alignment horizontal="center" vertical="center"/>
      <protection locked="0" hidden="1"/>
    </xf>
    <xf numFmtId="0" fontId="4" fillId="0" borderId="2" xfId="0" applyFont="1" applyBorder="1" applyAlignment="1" applyProtection="1">
      <alignment horizontal="center" vertical="center"/>
      <protection hidden="1"/>
    </xf>
    <xf numFmtId="0" fontId="8" fillId="0" borderId="85" xfId="0" applyFont="1" applyBorder="1" applyAlignment="1" applyProtection="1">
      <alignment horizontal="center" vertical="center"/>
      <protection locked="0" hidden="1"/>
    </xf>
    <xf numFmtId="0" fontId="8" fillId="0" borderId="19" xfId="0" applyFont="1" applyBorder="1" applyAlignment="1" applyProtection="1">
      <alignment horizontal="center" vertical="center"/>
      <protection locked="0" hidden="1"/>
    </xf>
    <xf numFmtId="0" fontId="8" fillId="0" borderId="20" xfId="0" applyFont="1" applyBorder="1" applyAlignment="1" applyProtection="1">
      <alignment horizontal="center" vertical="center"/>
      <protection locked="0" hidden="1"/>
    </xf>
    <xf numFmtId="0" fontId="7" fillId="0" borderId="85" xfId="0" applyFont="1" applyBorder="1" applyAlignment="1" applyProtection="1">
      <alignment horizontal="center" vertical="center"/>
      <protection locked="0" hidden="1"/>
    </xf>
    <xf numFmtId="0" fontId="7" fillId="0" borderId="19" xfId="0" applyFont="1" applyBorder="1" applyAlignment="1" applyProtection="1">
      <alignment horizontal="center" vertical="center"/>
      <protection locked="0" hidden="1"/>
    </xf>
    <xf numFmtId="0" fontId="7" fillId="0" borderId="20" xfId="0" applyFont="1" applyBorder="1" applyAlignment="1" applyProtection="1">
      <alignment horizontal="center" vertical="center"/>
      <protection locked="0" hidden="1"/>
    </xf>
    <xf numFmtId="0" fontId="8" fillId="0" borderId="18" xfId="1" applyFont="1" applyBorder="1" applyAlignment="1" applyProtection="1">
      <alignment horizontal="left" vertical="center"/>
      <protection locked="0" hidden="1"/>
    </xf>
    <xf numFmtId="0" fontId="8" fillId="0" borderId="70" xfId="1" applyFont="1" applyBorder="1" applyAlignment="1" applyProtection="1">
      <alignment horizontal="left" vertical="center"/>
      <protection locked="0" hidden="1"/>
    </xf>
    <xf numFmtId="0" fontId="0" fillId="0" borderId="0" xfId="0" applyFont="1" applyBorder="1" applyAlignment="1" applyProtection="1">
      <alignment horizontal="center" vertical="center"/>
      <protection hidden="1"/>
    </xf>
    <xf numFmtId="0" fontId="10" fillId="0" borderId="2" xfId="0" applyFont="1" applyBorder="1" applyAlignment="1" applyProtection="1">
      <alignment horizontal="center" vertical="center" wrapText="1"/>
      <protection hidden="1"/>
    </xf>
    <xf numFmtId="0" fontId="8" fillId="2" borderId="6" xfId="2" applyFont="1" applyFill="1" applyBorder="1" applyAlignment="1" applyProtection="1">
      <alignment horizontal="center" vertical="center"/>
      <protection hidden="1"/>
    </xf>
    <xf numFmtId="0" fontId="8" fillId="2" borderId="6" xfId="0" applyFont="1" applyFill="1" applyBorder="1" applyAlignment="1" applyProtection="1">
      <alignment horizontal="center" vertical="center"/>
      <protection hidden="1"/>
    </xf>
    <xf numFmtId="49" fontId="0" fillId="0" borderId="61" xfId="0" applyNumberFormat="1" applyFont="1" applyFill="1" applyBorder="1" applyAlignment="1" applyProtection="1">
      <alignment horizontal="left" vertical="center" wrapText="1"/>
      <protection locked="0" hidden="1"/>
    </xf>
    <xf numFmtId="49" fontId="0" fillId="0" borderId="0" xfId="0" applyNumberFormat="1" applyFont="1" applyFill="1" applyBorder="1" applyAlignment="1" applyProtection="1">
      <alignment horizontal="left" vertical="center" wrapText="1"/>
      <protection locked="0" hidden="1"/>
    </xf>
    <xf numFmtId="49" fontId="0" fillId="0" borderId="62" xfId="0" applyNumberFormat="1" applyFont="1" applyFill="1" applyBorder="1" applyAlignment="1" applyProtection="1">
      <alignment horizontal="left" vertical="center" wrapText="1"/>
      <protection locked="0" hidden="1"/>
    </xf>
    <xf numFmtId="49" fontId="2" fillId="0" borderId="61" xfId="0" applyNumberFormat="1" applyFont="1" applyFill="1" applyBorder="1" applyAlignment="1" applyProtection="1">
      <alignment horizontal="left" vertical="center" wrapText="1"/>
      <protection locked="0" hidden="1"/>
    </xf>
    <xf numFmtId="49" fontId="2" fillId="0" borderId="0" xfId="0" applyNumberFormat="1" applyFont="1" applyFill="1" applyBorder="1" applyAlignment="1" applyProtection="1">
      <alignment horizontal="left" vertical="center" wrapText="1"/>
      <protection locked="0" hidden="1"/>
    </xf>
    <xf numFmtId="49" fontId="2" fillId="0" borderId="62" xfId="0" applyNumberFormat="1" applyFont="1" applyFill="1" applyBorder="1" applyAlignment="1" applyProtection="1">
      <alignment horizontal="left" vertical="center" wrapText="1"/>
      <protection locked="0" hidden="1"/>
    </xf>
    <xf numFmtId="49" fontId="12" fillId="0" borderId="56" xfId="0" applyNumberFormat="1" applyFont="1" applyFill="1" applyBorder="1" applyAlignment="1" applyProtection="1">
      <alignment horizontal="left" vertical="center" wrapText="1"/>
      <protection hidden="1"/>
    </xf>
    <xf numFmtId="49" fontId="12" fillId="0" borderId="20" xfId="0" applyNumberFormat="1" applyFont="1" applyFill="1" applyBorder="1" applyAlignment="1" applyProtection="1">
      <alignment horizontal="left" vertical="center" wrapText="1"/>
      <protection hidden="1"/>
    </xf>
    <xf numFmtId="49" fontId="14" fillId="0" borderId="68" xfId="0" applyNumberFormat="1" applyFont="1" applyBorder="1" applyAlignment="1" applyProtection="1">
      <alignment horizontal="right" vertical="center" wrapText="1"/>
      <protection hidden="1"/>
    </xf>
    <xf numFmtId="49" fontId="10" fillId="0" borderId="57" xfId="0" applyNumberFormat="1" applyFont="1" applyFill="1" applyBorder="1" applyAlignment="1" applyProtection="1">
      <alignment horizontal="left" vertical="center" wrapText="1"/>
      <protection hidden="1"/>
    </xf>
    <xf numFmtId="49" fontId="10" fillId="0" borderId="59" xfId="0" applyNumberFormat="1" applyFont="1" applyFill="1" applyBorder="1" applyAlignment="1" applyProtection="1">
      <alignment horizontal="left" vertical="center" wrapText="1"/>
      <protection hidden="1"/>
    </xf>
    <xf numFmtId="49" fontId="8" fillId="0" borderId="72"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wrapText="1"/>
      <protection hidden="1"/>
    </xf>
    <xf numFmtId="49" fontId="8" fillId="0" borderId="71" xfId="0" applyNumberFormat="1" applyFont="1" applyFill="1" applyBorder="1" applyAlignment="1" applyProtection="1">
      <alignment horizontal="center" vertical="center" wrapText="1"/>
      <protection hidden="1"/>
    </xf>
    <xf numFmtId="49" fontId="8" fillId="0" borderId="61" xfId="0" applyNumberFormat="1" applyFont="1" applyBorder="1" applyAlignment="1" applyProtection="1">
      <alignment horizontal="left" vertical="top" wrapText="1"/>
      <protection hidden="1"/>
    </xf>
    <xf numFmtId="49" fontId="8" fillId="0" borderId="88" xfId="0" applyNumberFormat="1" applyFont="1" applyBorder="1" applyAlignment="1" applyProtection="1">
      <alignment horizontal="left" vertical="top" wrapText="1"/>
      <protection hidden="1"/>
    </xf>
    <xf numFmtId="164" fontId="8" fillId="0" borderId="65" xfId="0" applyNumberFormat="1" applyFont="1" applyBorder="1" applyAlignment="1" applyProtection="1">
      <alignment horizontal="center" vertical="top" wrapText="1"/>
      <protection locked="0" hidden="1"/>
    </xf>
    <xf numFmtId="164" fontId="8" fillId="0" borderId="64" xfId="0" applyNumberFormat="1" applyFont="1" applyBorder="1" applyAlignment="1" applyProtection="1">
      <alignment horizontal="center" vertical="top" wrapText="1"/>
      <protection locked="0" hidden="1"/>
    </xf>
    <xf numFmtId="164" fontId="8" fillId="0" borderId="66" xfId="0" applyNumberFormat="1" applyFont="1" applyBorder="1" applyAlignment="1" applyProtection="1">
      <alignment horizontal="center" vertical="top" wrapText="1"/>
      <protection locked="0" hidden="1"/>
    </xf>
    <xf numFmtId="49" fontId="12" fillId="0" borderId="81" xfId="0" applyNumberFormat="1" applyFont="1" applyFill="1" applyBorder="1" applyAlignment="1" applyProtection="1">
      <alignment horizontal="left" vertical="center" wrapText="1"/>
      <protection hidden="1"/>
    </xf>
    <xf numFmtId="49" fontId="12" fillId="0" borderId="14" xfId="0" applyNumberFormat="1" applyFont="1" applyFill="1" applyBorder="1" applyAlignment="1" applyProtection="1">
      <alignment horizontal="left" vertical="center" wrapText="1"/>
      <protection hidden="1"/>
    </xf>
    <xf numFmtId="0" fontId="22" fillId="0" borderId="1" xfId="6" applyFont="1" applyBorder="1" applyAlignment="1" applyProtection="1">
      <alignment horizontal="left" vertical="center"/>
      <protection hidden="1"/>
    </xf>
    <xf numFmtId="0" fontId="22" fillId="0" borderId="2" xfId="6" applyFont="1" applyBorder="1" applyAlignment="1" applyProtection="1">
      <alignment horizontal="left" vertical="center"/>
      <protection hidden="1"/>
    </xf>
    <xf numFmtId="0" fontId="22" fillId="0" borderId="2" xfId="6" applyFont="1" applyBorder="1" applyAlignment="1" applyProtection="1">
      <alignment horizontal="right" vertical="center"/>
      <protection hidden="1"/>
    </xf>
    <xf numFmtId="0" fontId="22" fillId="0" borderId="3" xfId="6" applyFont="1" applyBorder="1" applyAlignment="1" applyProtection="1">
      <alignment horizontal="right" vertical="center"/>
      <protection hidden="1"/>
    </xf>
    <xf numFmtId="0" fontId="24" fillId="0" borderId="61" xfId="6" applyFont="1" applyBorder="1" applyAlignment="1" applyProtection="1">
      <alignment horizontal="center" vertical="center"/>
      <protection hidden="1"/>
    </xf>
    <xf numFmtId="0" fontId="24" fillId="0" borderId="0" xfId="6" applyFont="1" applyBorder="1" applyAlignment="1" applyProtection="1">
      <alignment horizontal="center" vertical="center"/>
      <protection hidden="1"/>
    </xf>
    <xf numFmtId="0" fontId="24" fillId="0" borderId="62" xfId="6" applyFont="1" applyBorder="1" applyAlignment="1" applyProtection="1">
      <alignment horizontal="center" vertical="center"/>
      <protection hidden="1"/>
    </xf>
    <xf numFmtId="0" fontId="8" fillId="0" borderId="4" xfId="6" applyFont="1" applyBorder="1" applyAlignment="1" applyProtection="1">
      <alignment horizontal="left" vertical="center"/>
      <protection hidden="1"/>
    </xf>
    <xf numFmtId="0" fontId="8" fillId="0" borderId="5" xfId="6" applyFont="1" applyBorder="1" applyAlignment="1" applyProtection="1">
      <alignment horizontal="left" vertical="center"/>
      <protection hidden="1"/>
    </xf>
    <xf numFmtId="49" fontId="8" fillId="0" borderId="60" xfId="6" applyNumberFormat="1" applyFont="1" applyBorder="1" applyAlignment="1" applyProtection="1">
      <alignment horizontal="center" vertical="center"/>
      <protection locked="0" hidden="1"/>
    </xf>
    <xf numFmtId="49" fontId="8" fillId="0" borderId="58" xfId="6" applyNumberFormat="1" applyFont="1" applyBorder="1" applyAlignment="1" applyProtection="1">
      <alignment horizontal="center" vertical="center"/>
      <protection locked="0" hidden="1"/>
    </xf>
    <xf numFmtId="49" fontId="8" fillId="0" borderId="59" xfId="6" applyNumberFormat="1" applyFont="1" applyBorder="1" applyAlignment="1" applyProtection="1">
      <alignment horizontal="center" vertical="center"/>
      <protection locked="0" hidden="1"/>
    </xf>
    <xf numFmtId="49" fontId="8" fillId="0" borderId="5" xfId="6" applyNumberFormat="1" applyFont="1" applyBorder="1" applyAlignment="1" applyProtection="1">
      <alignment horizontal="center" vertical="center"/>
      <protection locked="0" hidden="1"/>
    </xf>
    <xf numFmtId="0" fontId="12" fillId="0" borderId="5" xfId="6" applyFont="1" applyBorder="1" applyAlignment="1" applyProtection="1">
      <alignment vertical="center"/>
      <protection hidden="1"/>
    </xf>
    <xf numFmtId="49" fontId="8" fillId="0" borderId="8" xfId="6" applyNumberFormat="1" applyFont="1" applyBorder="1" applyAlignment="1" applyProtection="1">
      <alignment horizontal="center" vertical="center"/>
      <protection locked="0" hidden="1"/>
    </xf>
    <xf numFmtId="49" fontId="8" fillId="0" borderId="18" xfId="1" applyNumberFormat="1" applyFont="1" applyBorder="1" applyAlignment="1" applyProtection="1">
      <alignment horizontal="center" vertical="center"/>
      <protection locked="0" hidden="1"/>
    </xf>
    <xf numFmtId="49" fontId="8" fillId="0" borderId="18" xfId="5" applyNumberFormat="1" applyFont="1" applyBorder="1" applyAlignment="1" applyProtection="1">
      <alignment horizontal="center" vertical="center"/>
      <protection locked="0" hidden="1"/>
    </xf>
    <xf numFmtId="49" fontId="8" fillId="0" borderId="70" xfId="5" applyNumberFormat="1" applyFont="1" applyBorder="1" applyAlignment="1" applyProtection="1">
      <alignment horizontal="center" vertical="center"/>
      <protection locked="0" hidden="1"/>
    </xf>
    <xf numFmtId="0" fontId="8" fillId="0" borderId="9" xfId="6" applyFont="1" applyBorder="1" applyAlignment="1" applyProtection="1">
      <alignment horizontal="left" vertical="center"/>
      <protection hidden="1"/>
    </xf>
    <xf numFmtId="0" fontId="8" fillId="0" borderId="10" xfId="6" applyFont="1" applyBorder="1" applyAlignment="1" applyProtection="1">
      <alignment horizontal="left" vertical="center"/>
      <protection hidden="1"/>
    </xf>
    <xf numFmtId="49" fontId="8" fillId="0" borderId="13" xfId="6" applyNumberFormat="1" applyFont="1" applyBorder="1" applyAlignment="1" applyProtection="1">
      <alignment horizontal="center" vertical="center"/>
      <protection locked="0" hidden="1"/>
    </xf>
    <xf numFmtId="49" fontId="8" fillId="0" borderId="15" xfId="6" applyNumberFormat="1" applyFont="1" applyBorder="1" applyAlignment="1" applyProtection="1">
      <alignment horizontal="center" vertical="center"/>
      <protection locked="0" hidden="1"/>
    </xf>
    <xf numFmtId="49" fontId="8" fillId="0" borderId="14" xfId="6" applyNumberFormat="1" applyFont="1" applyBorder="1" applyAlignment="1" applyProtection="1">
      <alignment horizontal="center" vertical="center"/>
      <protection locked="0" hidden="1"/>
    </xf>
    <xf numFmtId="0" fontId="12" fillId="0" borderId="10" xfId="6" applyFont="1" applyBorder="1" applyAlignment="1" applyProtection="1">
      <alignment horizontal="left" vertical="center"/>
      <protection hidden="1"/>
    </xf>
    <xf numFmtId="49" fontId="8" fillId="0" borderId="10" xfId="6" applyNumberFormat="1" applyFont="1" applyBorder="1" applyAlignment="1" applyProtection="1">
      <alignment horizontal="center" vertical="center"/>
      <protection locked="0" hidden="1"/>
    </xf>
    <xf numFmtId="0" fontId="12" fillId="0" borderId="10" xfId="6" applyFont="1" applyBorder="1" applyAlignment="1" applyProtection="1">
      <alignment vertical="center"/>
      <protection hidden="1"/>
    </xf>
    <xf numFmtId="49" fontId="8" fillId="0" borderId="73" xfId="6" applyNumberFormat="1" applyFont="1" applyBorder="1" applyAlignment="1" applyProtection="1">
      <alignment horizontal="center" vertical="center"/>
      <protection locked="0" hidden="1"/>
    </xf>
    <xf numFmtId="0" fontId="8" fillId="0" borderId="17" xfId="6" applyFont="1" applyBorder="1" applyAlignment="1" applyProtection="1">
      <alignment horizontal="left" vertical="center"/>
      <protection hidden="1"/>
    </xf>
    <xf numFmtId="0" fontId="8" fillId="0" borderId="18" xfId="6" applyFont="1" applyBorder="1" applyAlignment="1" applyProtection="1">
      <alignment horizontal="left" vertical="center"/>
      <protection hidden="1"/>
    </xf>
    <xf numFmtId="49" fontId="8" fillId="0" borderId="85" xfId="6" applyNumberFormat="1" applyFont="1" applyBorder="1" applyAlignment="1" applyProtection="1">
      <alignment horizontal="center" vertical="center"/>
      <protection locked="0" hidden="1"/>
    </xf>
    <xf numFmtId="49" fontId="8" fillId="0" borderId="19" xfId="6" applyNumberFormat="1" applyFont="1" applyBorder="1" applyAlignment="1" applyProtection="1">
      <alignment horizontal="center" vertical="center"/>
      <protection locked="0" hidden="1"/>
    </xf>
    <xf numFmtId="49" fontId="8" fillId="0" borderId="20" xfId="6" applyNumberFormat="1" applyFont="1" applyBorder="1" applyAlignment="1" applyProtection="1">
      <alignment horizontal="center" vertical="center"/>
      <protection locked="0" hidden="1"/>
    </xf>
    <xf numFmtId="0" fontId="8" fillId="0" borderId="18" xfId="6" applyFont="1" applyBorder="1" applyAlignment="1" applyProtection="1">
      <alignment vertical="center"/>
      <protection hidden="1"/>
    </xf>
    <xf numFmtId="0" fontId="6" fillId="0" borderId="61" xfId="6" applyFont="1" applyBorder="1" applyAlignment="1" applyProtection="1">
      <alignment horizontal="center" vertical="center"/>
      <protection hidden="1"/>
    </xf>
    <xf numFmtId="0" fontId="6" fillId="0" borderId="0" xfId="6" applyFont="1" applyBorder="1" applyAlignment="1" applyProtection="1">
      <alignment horizontal="center" vertical="center"/>
      <protection hidden="1"/>
    </xf>
    <xf numFmtId="0" fontId="6" fillId="0" borderId="62" xfId="6" applyFont="1" applyBorder="1" applyAlignment="1" applyProtection="1">
      <alignment horizontal="center" vertical="center"/>
      <protection hidden="1"/>
    </xf>
    <xf numFmtId="0" fontId="4" fillId="8" borderId="1" xfId="6" applyFont="1" applyFill="1" applyBorder="1" applyAlignment="1" applyProtection="1">
      <alignment horizontal="center" vertical="center" wrapText="1"/>
      <protection hidden="1"/>
    </xf>
    <xf numFmtId="0" fontId="4" fillId="8" borderId="3" xfId="6" applyFont="1" applyFill="1" applyBorder="1" applyAlignment="1" applyProtection="1">
      <alignment horizontal="center" vertical="center" wrapText="1"/>
      <protection hidden="1"/>
    </xf>
    <xf numFmtId="0" fontId="4" fillId="2" borderId="4" xfId="6" applyFont="1" applyFill="1" applyBorder="1" applyAlignment="1" applyProtection="1">
      <alignment horizontal="center" vertical="center"/>
      <protection hidden="1"/>
    </xf>
    <xf numFmtId="0" fontId="4" fillId="2" borderId="58" xfId="6" applyFont="1" applyFill="1" applyBorder="1" applyAlignment="1" applyProtection="1">
      <alignment horizontal="center" vertical="center"/>
      <protection hidden="1"/>
    </xf>
    <xf numFmtId="0" fontId="4" fillId="2" borderId="8" xfId="6" applyFont="1" applyFill="1" applyBorder="1" applyAlignment="1" applyProtection="1">
      <alignment horizontal="center" vertical="center"/>
      <protection hidden="1"/>
    </xf>
    <xf numFmtId="0" fontId="4" fillId="8" borderId="4" xfId="6" applyFont="1" applyFill="1" applyBorder="1" applyAlignment="1" applyProtection="1">
      <alignment horizontal="center" vertical="center"/>
      <protection hidden="1"/>
    </xf>
    <xf numFmtId="0" fontId="4" fillId="8" borderId="58" xfId="6" applyFont="1" applyFill="1" applyBorder="1" applyAlignment="1" applyProtection="1">
      <alignment horizontal="center" vertical="center"/>
      <protection hidden="1"/>
    </xf>
    <xf numFmtId="0" fontId="4" fillId="8" borderId="8" xfId="6" applyFont="1" applyFill="1" applyBorder="1" applyAlignment="1" applyProtection="1">
      <alignment horizontal="center" vertical="center"/>
      <protection hidden="1"/>
    </xf>
    <xf numFmtId="0" fontId="4" fillId="0" borderId="24" xfId="6" applyFont="1" applyBorder="1" applyAlignment="1" applyProtection="1">
      <alignment horizontal="center" vertical="center"/>
      <protection hidden="1"/>
    </xf>
    <xf numFmtId="0" fontId="4" fillId="0" borderId="7" xfId="6" applyFont="1" applyBorder="1" applyAlignment="1" applyProtection="1">
      <alignment horizontal="center" vertical="center"/>
      <protection hidden="1"/>
    </xf>
    <xf numFmtId="0" fontId="4" fillId="0" borderId="51" xfId="6" applyFont="1" applyBorder="1" applyAlignment="1" applyProtection="1">
      <alignment horizontal="center" vertical="center"/>
      <protection hidden="1"/>
    </xf>
    <xf numFmtId="0" fontId="4" fillId="0" borderId="22" xfId="6" applyFont="1" applyBorder="1" applyAlignment="1" applyProtection="1">
      <alignment horizontal="center" vertical="center"/>
      <protection hidden="1"/>
    </xf>
    <xf numFmtId="0" fontId="8" fillId="0" borderId="27" xfId="6" applyFont="1" applyBorder="1" applyAlignment="1" applyProtection="1">
      <alignment horizontal="center" vertical="center" wrapText="1"/>
      <protection hidden="1"/>
    </xf>
    <xf numFmtId="0" fontId="8" fillId="0" borderId="49" xfId="6" applyFont="1" applyBorder="1" applyAlignment="1" applyProtection="1">
      <alignment horizontal="center" vertical="center" wrapText="1"/>
      <protection hidden="1"/>
    </xf>
    <xf numFmtId="49" fontId="7" fillId="0" borderId="6" xfId="6" applyNumberFormat="1" applyFont="1" applyBorder="1" applyAlignment="1" applyProtection="1">
      <alignment horizontal="left" vertical="center"/>
      <protection hidden="1"/>
    </xf>
    <xf numFmtId="49" fontId="7" fillId="0" borderId="7" xfId="6" applyNumberFormat="1" applyFont="1" applyBorder="1" applyAlignment="1" applyProtection="1">
      <alignment horizontal="left" vertical="center"/>
      <protection hidden="1"/>
    </xf>
    <xf numFmtId="49" fontId="1" fillId="4" borderId="57" xfId="6" applyNumberFormat="1" applyFont="1" applyFill="1" applyBorder="1" applyAlignment="1" applyProtection="1">
      <alignment horizontal="center" vertical="center"/>
      <protection locked="0" hidden="1"/>
    </xf>
    <xf numFmtId="49" fontId="1" fillId="4" borderId="58" xfId="6" applyNumberFormat="1" applyFont="1" applyFill="1" applyBorder="1" applyAlignment="1" applyProtection="1">
      <alignment horizontal="center" vertical="center"/>
      <protection locked="0" hidden="1"/>
    </xf>
    <xf numFmtId="49" fontId="1" fillId="4" borderId="102" xfId="6" applyNumberFormat="1" applyFont="1" applyFill="1" applyBorder="1" applyAlignment="1" applyProtection="1">
      <alignment horizontal="center" vertical="center"/>
      <protection locked="0" hidden="1"/>
    </xf>
    <xf numFmtId="49" fontId="7" fillId="0" borderId="90" xfId="6" applyNumberFormat="1" applyFont="1" applyBorder="1" applyAlignment="1" applyProtection="1">
      <alignment horizontal="center" vertical="center" shrinkToFit="1"/>
      <protection locked="0" hidden="1"/>
    </xf>
    <xf numFmtId="49" fontId="7" fillId="0" borderId="93" xfId="6" applyNumberFormat="1" applyFont="1" applyBorder="1" applyAlignment="1" applyProtection="1">
      <alignment horizontal="center" vertical="center" shrinkToFit="1"/>
      <protection locked="0" hidden="1"/>
    </xf>
    <xf numFmtId="49" fontId="7" fillId="0" borderId="42" xfId="6" applyNumberFormat="1" applyFont="1" applyBorder="1" applyAlignment="1" applyProtection="1">
      <alignment horizontal="center" vertical="center" shrinkToFit="1"/>
      <protection locked="0" hidden="1"/>
    </xf>
    <xf numFmtId="49" fontId="7" fillId="0" borderId="95" xfId="6" applyNumberFormat="1" applyFont="1" applyBorder="1" applyAlignment="1" applyProtection="1">
      <alignment horizontal="center" vertical="center" shrinkToFit="1"/>
      <protection locked="0" hidden="1"/>
    </xf>
    <xf numFmtId="49" fontId="7" fillId="0" borderId="97" xfId="6" applyNumberFormat="1" applyFont="1" applyBorder="1" applyAlignment="1" applyProtection="1">
      <alignment horizontal="center" vertical="center" shrinkToFit="1"/>
      <protection locked="0" hidden="1"/>
    </xf>
    <xf numFmtId="49" fontId="7" fillId="0" borderId="100" xfId="6" applyNumberFormat="1" applyFont="1" applyBorder="1" applyAlignment="1" applyProtection="1">
      <alignment horizontal="center" vertical="center" shrinkToFit="1"/>
      <protection locked="0" hidden="1"/>
    </xf>
    <xf numFmtId="49" fontId="5" fillId="2" borderId="1" xfId="6" applyNumberFormat="1" applyFont="1" applyFill="1" applyBorder="1" applyAlignment="1" applyProtection="1">
      <alignment vertical="center"/>
      <protection hidden="1"/>
    </xf>
    <xf numFmtId="0" fontId="26" fillId="0" borderId="2" xfId="7" applyBorder="1" applyAlignment="1" applyProtection="1">
      <alignment vertical="center"/>
      <protection hidden="1"/>
    </xf>
    <xf numFmtId="0" fontId="26" fillId="0" borderId="3" xfId="7" applyBorder="1" applyAlignment="1" applyProtection="1">
      <alignment vertical="center"/>
      <protection hidden="1"/>
    </xf>
    <xf numFmtId="0" fontId="7" fillId="0" borderId="0" xfId="6" applyFont="1" applyBorder="1" applyAlignment="1" applyProtection="1">
      <alignment horizontal="left" vertical="center"/>
      <protection locked="0" hidden="1"/>
    </xf>
    <xf numFmtId="0" fontId="7" fillId="0" borderId="103" xfId="6" applyFont="1" applyBorder="1" applyAlignment="1" applyProtection="1">
      <alignment horizontal="left" vertical="center"/>
      <protection locked="0" hidden="1"/>
    </xf>
    <xf numFmtId="49" fontId="7" fillId="0" borderId="0" xfId="7" applyNumberFormat="1" applyFont="1" applyBorder="1" applyAlignment="1" applyProtection="1">
      <alignment horizontal="left" vertical="top" wrapText="1"/>
      <protection locked="0" hidden="1"/>
    </xf>
    <xf numFmtId="49" fontId="1" fillId="0" borderId="81" xfId="6" applyNumberFormat="1" applyFont="1" applyBorder="1" applyAlignment="1" applyProtection="1">
      <alignment horizontal="left" vertical="center"/>
      <protection hidden="1"/>
    </xf>
    <xf numFmtId="49" fontId="1" fillId="0" borderId="15" xfId="6" applyNumberFormat="1" applyFont="1" applyBorder="1" applyAlignment="1" applyProtection="1">
      <alignment horizontal="left" vertical="center"/>
      <protection hidden="1"/>
    </xf>
    <xf numFmtId="49" fontId="1" fillId="0" borderId="14" xfId="6" applyNumberFormat="1" applyFont="1" applyBorder="1" applyAlignment="1" applyProtection="1">
      <alignment horizontal="left" vertical="center"/>
      <protection hidden="1"/>
    </xf>
    <xf numFmtId="49" fontId="7" fillId="0" borderId="0" xfId="6" applyNumberFormat="1" applyFont="1" applyBorder="1" applyAlignment="1" applyProtection="1">
      <alignment horizontal="left" vertical="center"/>
      <protection hidden="1"/>
    </xf>
    <xf numFmtId="49" fontId="7" fillId="0" borderId="103" xfId="6" applyNumberFormat="1" applyFont="1" applyBorder="1" applyAlignment="1" applyProtection="1">
      <alignment horizontal="left" vertical="center"/>
      <protection hidden="1"/>
    </xf>
    <xf numFmtId="0" fontId="2" fillId="0" borderId="104" xfId="7" applyFont="1" applyBorder="1" applyAlignment="1" applyProtection="1">
      <alignment horizontal="left" vertical="center"/>
      <protection hidden="1"/>
    </xf>
    <xf numFmtId="0" fontId="2" fillId="0" borderId="105" xfId="7" applyFont="1" applyBorder="1" applyProtection="1">
      <protection hidden="1"/>
    </xf>
    <xf numFmtId="0" fontId="2" fillId="0" borderId="79" xfId="7" applyFont="1" applyBorder="1" applyProtection="1">
      <protection hidden="1"/>
    </xf>
    <xf numFmtId="0" fontId="6" fillId="0" borderId="51" xfId="6" applyFont="1" applyBorder="1" applyAlignment="1" applyProtection="1">
      <alignment horizontal="center" vertical="center"/>
      <protection locked="0" hidden="1"/>
    </xf>
    <xf numFmtId="0" fontId="6" fillId="0" borderId="21" xfId="6" applyFont="1" applyBorder="1" applyAlignment="1" applyProtection="1">
      <alignment horizontal="center" vertical="center"/>
      <protection locked="0" hidden="1"/>
    </xf>
    <xf numFmtId="49" fontId="2" fillId="0" borderId="82" xfId="7" applyNumberFormat="1" applyFont="1" applyBorder="1" applyAlignment="1" applyProtection="1">
      <alignment horizontal="left" vertical="center"/>
      <protection hidden="1"/>
    </xf>
    <xf numFmtId="49" fontId="2" fillId="0" borderId="68" xfId="7" applyNumberFormat="1" applyFont="1" applyBorder="1" applyAlignment="1" applyProtection="1">
      <alignment horizontal="left" vertical="center"/>
      <protection hidden="1"/>
    </xf>
    <xf numFmtId="49" fontId="2" fillId="0" borderId="68" xfId="7" applyNumberFormat="1" applyFont="1" applyBorder="1" applyAlignment="1" applyProtection="1">
      <alignment horizontal="right" vertical="center" wrapText="1"/>
      <protection hidden="1"/>
    </xf>
    <xf numFmtId="49" fontId="2" fillId="0" borderId="63" xfId="7" applyNumberFormat="1" applyFont="1" applyBorder="1" applyAlignment="1" applyProtection="1">
      <alignment horizontal="left" vertical="center"/>
      <protection hidden="1"/>
    </xf>
    <xf numFmtId="0" fontId="2" fillId="0" borderId="64" xfId="7" applyFont="1" applyBorder="1" applyProtection="1">
      <protection hidden="1"/>
    </xf>
    <xf numFmtId="0" fontId="2" fillId="0" borderId="66" xfId="7" applyFont="1" applyBorder="1" applyProtection="1">
      <protection hidden="1"/>
    </xf>
    <xf numFmtId="164" fontId="8" fillId="0" borderId="65" xfId="7" applyNumberFormat="1" applyFont="1" applyBorder="1" applyAlignment="1" applyProtection="1">
      <alignment horizontal="left" vertical="top" wrapText="1"/>
      <protection locked="0" hidden="1"/>
    </xf>
    <xf numFmtId="164" fontId="8" fillId="0" borderId="64" xfId="7" applyNumberFormat="1" applyFont="1" applyBorder="1" applyAlignment="1" applyProtection="1">
      <alignment horizontal="left" vertical="top" wrapText="1"/>
      <protection locked="0" hidden="1"/>
    </xf>
    <xf numFmtId="164" fontId="8" fillId="0" borderId="66" xfId="7" applyNumberFormat="1" applyFont="1" applyBorder="1" applyAlignment="1" applyProtection="1">
      <alignment horizontal="left" vertical="top" wrapText="1"/>
      <protection locked="0" hidden="1"/>
    </xf>
    <xf numFmtId="0" fontId="7" fillId="0" borderId="61" xfId="6" applyFont="1" applyBorder="1" applyAlignment="1" applyProtection="1">
      <alignment horizontal="left" vertical="center"/>
      <protection locked="0" hidden="1"/>
    </xf>
    <xf numFmtId="0" fontId="2" fillId="0" borderId="63" xfId="7" applyNumberFormat="1" applyFont="1" applyBorder="1" applyAlignment="1" applyProtection="1">
      <alignment horizontal="left" vertical="center"/>
      <protection locked="0" hidden="1"/>
    </xf>
    <xf numFmtId="0" fontId="2" fillId="0" borderId="64" xfId="7" applyFont="1" applyBorder="1" applyProtection="1">
      <protection locked="0" hidden="1"/>
    </xf>
    <xf numFmtId="0" fontId="2" fillId="0" borderId="66" xfId="7" applyFont="1" applyBorder="1" applyProtection="1">
      <protection locked="0" hidden="1"/>
    </xf>
  </cellXfs>
  <cellStyles count="8">
    <cellStyle name="Besuchter Hyperlink" xfId="2" builtinId="9"/>
    <cellStyle name="Besuchter Hyperlink 2" xfId="4"/>
    <cellStyle name="Besuchter Hyperlink 2 2" xfId="5"/>
    <cellStyle name="Hyperlink" xfId="1" builtinId="8"/>
    <cellStyle name="Standard" xfId="0" builtinId="0"/>
    <cellStyle name="Standard 2" xfId="3"/>
    <cellStyle name="Standard 2 2" xfId="6"/>
    <cellStyle name="Standard 3" xfId="7"/>
  </cellStyles>
  <dxfs count="86">
    <dxf>
      <font>
        <condense val="0"/>
        <extend val="0"/>
        <color indexed="9"/>
      </font>
      <fill>
        <patternFill>
          <bgColor indexed="1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ndense val="0"/>
        <extend val="0"/>
        <color indexed="9"/>
      </font>
      <fill>
        <patternFill>
          <bgColor indexed="10"/>
        </patternFill>
      </fill>
    </dxf>
    <dxf>
      <font>
        <color theme="0"/>
      </font>
      <fill>
        <patternFill>
          <bgColor rgb="FFFF0000"/>
        </patternFill>
      </fill>
    </dxf>
    <dxf>
      <font>
        <condense val="0"/>
        <extend val="0"/>
        <color indexed="9"/>
      </font>
      <fill>
        <patternFill>
          <bgColor indexed="1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ndense val="0"/>
        <extend val="0"/>
        <color indexed="9"/>
      </font>
      <fill>
        <patternFill>
          <bgColor indexed="10"/>
        </patternFill>
      </fill>
    </dxf>
    <dxf>
      <font>
        <color theme="0"/>
      </font>
      <fill>
        <patternFill>
          <bgColor rgb="FFFF0000"/>
        </patternFill>
      </fill>
    </dxf>
    <dxf>
      <font>
        <condense val="0"/>
        <extend val="0"/>
        <color indexed="9"/>
      </font>
      <fill>
        <patternFill>
          <bgColor indexed="1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ndense val="0"/>
        <extend val="0"/>
        <color indexed="9"/>
      </font>
      <fill>
        <patternFill>
          <bgColor indexed="10"/>
        </patternFill>
      </fill>
    </dxf>
    <dxf>
      <font>
        <color theme="0"/>
      </font>
      <fill>
        <patternFill>
          <bgColor rgb="FFFF0000"/>
        </patternFill>
      </fill>
    </dxf>
    <dxf>
      <font>
        <condense val="0"/>
        <extend val="0"/>
        <color indexed="9"/>
      </font>
      <fill>
        <patternFill>
          <bgColor indexed="1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ill>
        <patternFill>
          <bgColor indexed="51"/>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ndense val="0"/>
        <extend val="0"/>
        <color indexed="9"/>
      </font>
      <fill>
        <patternFill>
          <bgColor indexed="10"/>
        </patternFill>
      </fill>
    </dxf>
    <dxf>
      <font>
        <condense val="0"/>
        <extend val="0"/>
        <color indexed="9"/>
      </font>
      <fill>
        <patternFill>
          <bgColor indexed="10"/>
        </patternFill>
      </fill>
    </dxf>
    <dxf>
      <font>
        <color theme="0"/>
      </font>
      <fill>
        <patternFill>
          <bgColor rgb="FFFF0000"/>
        </patternFill>
      </fill>
    </dxf>
    <dxf>
      <font>
        <condense val="0"/>
        <extend val="0"/>
        <color indexed="9"/>
      </font>
      <fill>
        <patternFill>
          <bgColor indexed="10"/>
        </patternFill>
      </fill>
    </dxf>
    <dxf>
      <fill>
        <patternFill>
          <bgColor indexed="51"/>
        </patternFill>
      </fill>
    </dxf>
    <dxf>
      <font>
        <condense val="0"/>
        <extend val="0"/>
        <color indexed="9"/>
      </font>
      <fill>
        <patternFill>
          <bgColor indexed="10"/>
        </patternFill>
      </fill>
    </dxf>
    <dxf>
      <font>
        <condense val="0"/>
        <extend val="0"/>
        <color indexed="9"/>
      </font>
      <fill>
        <patternFill>
          <bgColor indexed="10"/>
        </patternFill>
      </fill>
    </dxf>
    <dxf>
      <font>
        <color theme="0"/>
      </font>
      <fill>
        <patternFill>
          <bgColor rgb="FFFF0000"/>
        </patternFill>
      </fill>
    </dxf>
    <dxf>
      <font>
        <condense val="0"/>
        <extend val="0"/>
        <color indexed="9"/>
      </font>
      <fill>
        <patternFill>
          <bgColor indexed="10"/>
        </patternFill>
      </fill>
    </dxf>
    <dxf>
      <fill>
        <patternFill>
          <bgColor indexed="51"/>
        </patternFill>
      </fill>
    </dxf>
    <dxf>
      <font>
        <condense val="0"/>
        <extend val="0"/>
        <color indexed="9"/>
      </font>
      <fill>
        <patternFill>
          <bgColor indexed="10"/>
        </patternFill>
      </fill>
    </dxf>
    <dxf>
      <font>
        <color theme="0"/>
      </font>
      <fill>
        <patternFill>
          <bgColor rgb="FFFF0000"/>
        </patternFill>
      </fill>
    </dxf>
    <dxf>
      <font>
        <condense val="0"/>
        <extend val="0"/>
        <color indexed="9"/>
      </font>
      <fill>
        <patternFill>
          <bgColor indexed="10"/>
        </patternFill>
      </fill>
    </dxf>
    <dxf>
      <fill>
        <patternFill>
          <bgColor indexed="51"/>
        </patternFill>
      </fill>
    </dxf>
    <dxf>
      <font>
        <condense val="0"/>
        <extend val="0"/>
        <color indexed="9"/>
      </font>
      <fill>
        <patternFill>
          <bgColor indexed="10"/>
        </patternFill>
      </fill>
    </dxf>
    <dxf>
      <fill>
        <patternFill>
          <bgColor rgb="FFFFC000"/>
        </patternFill>
      </fill>
    </dxf>
    <dxf>
      <fill>
        <patternFill>
          <bgColor rgb="FFFFC000"/>
        </patternFill>
      </fill>
    </dxf>
    <dxf>
      <font>
        <color theme="0"/>
      </font>
      <fill>
        <patternFill>
          <bgColor rgb="FFFF0000"/>
        </patternFill>
      </fill>
    </dxf>
    <dxf>
      <font>
        <condense val="0"/>
        <extend val="0"/>
        <color indexed="9"/>
      </font>
      <fill>
        <patternFill>
          <bgColor indexed="10"/>
        </patternFill>
      </fill>
    </dxf>
  </dxfs>
  <tableStyles count="0" defaultTableStyle="TableStyleMedium2" defaultPivotStyle="PivotStyleLight16"/>
  <colors>
    <mruColors>
      <color rgb="FF69D8FF"/>
      <color rgb="FF99DF53"/>
      <color rgb="FFBDE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2.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1050" name="Group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542925</xdr:colOff>
          <xdr:row>3</xdr:row>
          <xdr:rowOff>0</xdr:rowOff>
        </xdr:from>
        <xdr:to>
          <xdr:col>10</xdr:col>
          <xdr:colOff>752475</xdr:colOff>
          <xdr:row>3</xdr:row>
          <xdr:rowOff>209550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542925</xdr:colOff>
          <xdr:row>3</xdr:row>
          <xdr:rowOff>0</xdr:rowOff>
        </xdr:from>
        <xdr:to>
          <xdr:col>11</xdr:col>
          <xdr:colOff>752475</xdr:colOff>
          <xdr:row>4</xdr:row>
          <xdr:rowOff>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31</xdr:row>
          <xdr:rowOff>9525</xdr:rowOff>
        </xdr:from>
        <xdr:to>
          <xdr:col>8</xdr:col>
          <xdr:colOff>752475</xdr:colOff>
          <xdr:row>31</xdr:row>
          <xdr:rowOff>228600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0</xdr:colOff>
          <xdr:row>33</xdr:row>
          <xdr:rowOff>0</xdr:rowOff>
        </xdr:to>
        <xdr:sp macro="" textlink="">
          <xdr:nvSpPr>
            <xdr:cNvPr id="1068" name="Group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32</xdr:row>
          <xdr:rowOff>9525</xdr:rowOff>
        </xdr:from>
        <xdr:to>
          <xdr:col>8</xdr:col>
          <xdr:colOff>752475</xdr:colOff>
          <xdr:row>32</xdr:row>
          <xdr:rowOff>228600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3</xdr:row>
          <xdr:rowOff>0</xdr:rowOff>
        </xdr:from>
        <xdr:to>
          <xdr:col>15</xdr:col>
          <xdr:colOff>9525</xdr:colOff>
          <xdr:row>3</xdr:row>
          <xdr:rowOff>209550</xdr:rowOff>
        </xdr:to>
        <xdr:sp macro="" textlink="">
          <xdr:nvSpPr>
            <xdr:cNvPr id="24577" name="Check Box 1" hidden="1">
              <a:extLst>
                <a:ext uri="{63B3BB69-23CF-44E3-9099-C40C66FF867C}">
                  <a14:compatExt spid="_x0000_s24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xdr:row>
          <xdr:rowOff>0</xdr:rowOff>
        </xdr:from>
        <xdr:to>
          <xdr:col>17</xdr:col>
          <xdr:colOff>9525</xdr:colOff>
          <xdr:row>4</xdr:row>
          <xdr:rowOff>0</xdr:rowOff>
        </xdr:to>
        <xdr:sp macro="" textlink="">
          <xdr:nvSpPr>
            <xdr:cNvPr id="24578" name="Check Box 2" hidden="1">
              <a:extLst>
                <a:ext uri="{63B3BB69-23CF-44E3-9099-C40C66FF867C}">
                  <a14:compatExt spid="_x0000_s24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xdr:row>
          <xdr:rowOff>0</xdr:rowOff>
        </xdr:from>
        <xdr:to>
          <xdr:col>14</xdr:col>
          <xdr:colOff>504825</xdr:colOff>
          <xdr:row>4</xdr:row>
          <xdr:rowOff>0</xdr:rowOff>
        </xdr:to>
        <xdr:sp macro="" textlink="">
          <xdr:nvSpPr>
            <xdr:cNvPr id="24579" name="Check Box 3" hidden="1">
              <a:extLst>
                <a:ext uri="{63B3BB69-23CF-44E3-9099-C40C66FF867C}">
                  <a14:compatExt spid="_x0000_s24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285750</xdr:colOff>
          <xdr:row>3</xdr:row>
          <xdr:rowOff>0</xdr:rowOff>
        </xdr:from>
        <xdr:to>
          <xdr:col>16</xdr:col>
          <xdr:colOff>504825</xdr:colOff>
          <xdr:row>4</xdr:row>
          <xdr:rowOff>0</xdr:rowOff>
        </xdr:to>
        <xdr:sp macro="" textlink="">
          <xdr:nvSpPr>
            <xdr:cNvPr id="24580" name="Check Box 4" hidden="1">
              <a:extLst>
                <a:ext uri="{63B3BB69-23CF-44E3-9099-C40C66FF867C}">
                  <a14:compatExt spid="_x0000_s24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30</xdr:row>
          <xdr:rowOff>219075</xdr:rowOff>
        </xdr:from>
        <xdr:to>
          <xdr:col>11</xdr:col>
          <xdr:colOff>466725</xdr:colOff>
          <xdr:row>32</xdr:row>
          <xdr:rowOff>0</xdr:rowOff>
        </xdr:to>
        <xdr:sp macro="" textlink="">
          <xdr:nvSpPr>
            <xdr:cNvPr id="24581" name="Check Box 5" hidden="1">
              <a:extLst>
                <a:ext uri="{63B3BB69-23CF-44E3-9099-C40C66FF867C}">
                  <a14:compatExt spid="_x0000_s245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30</xdr:row>
          <xdr:rowOff>228600</xdr:rowOff>
        </xdr:from>
        <xdr:to>
          <xdr:col>12</xdr:col>
          <xdr:colOff>476250</xdr:colOff>
          <xdr:row>32</xdr:row>
          <xdr:rowOff>9525</xdr:rowOff>
        </xdr:to>
        <xdr:sp macro="" textlink="">
          <xdr:nvSpPr>
            <xdr:cNvPr id="24582" name="Check Box 6" hidden="1">
              <a:extLst>
                <a:ext uri="{63B3BB69-23CF-44E3-9099-C40C66FF867C}">
                  <a14:compatExt spid="_x0000_s24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31</xdr:row>
          <xdr:rowOff>200025</xdr:rowOff>
        </xdr:from>
        <xdr:to>
          <xdr:col>12</xdr:col>
          <xdr:colOff>485775</xdr:colOff>
          <xdr:row>32</xdr:row>
          <xdr:rowOff>219075</xdr:rowOff>
        </xdr:to>
        <xdr:sp macro="" textlink="">
          <xdr:nvSpPr>
            <xdr:cNvPr id="24583" name="Check Box 7" hidden="1">
              <a:extLst>
                <a:ext uri="{63B3BB69-23CF-44E3-9099-C40C66FF867C}">
                  <a14:compatExt spid="_x0000_s24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31</xdr:row>
          <xdr:rowOff>190500</xdr:rowOff>
        </xdr:from>
        <xdr:to>
          <xdr:col>11</xdr:col>
          <xdr:colOff>466725</xdr:colOff>
          <xdr:row>32</xdr:row>
          <xdr:rowOff>209550</xdr:rowOff>
        </xdr:to>
        <xdr:sp macro="" textlink="">
          <xdr:nvSpPr>
            <xdr:cNvPr id="24584" name="Check Box 8" hidden="1">
              <a:extLst>
                <a:ext uri="{63B3BB69-23CF-44E3-9099-C40C66FF867C}">
                  <a14:compatExt spid="_x0000_s24584"/>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3</xdr:row>
          <xdr:rowOff>0</xdr:rowOff>
        </xdr:from>
        <xdr:to>
          <xdr:col>15</xdr:col>
          <xdr:colOff>9525</xdr:colOff>
          <xdr:row>3</xdr:row>
          <xdr:rowOff>209550</xdr:rowOff>
        </xdr:to>
        <xdr:sp macro="" textlink="">
          <xdr:nvSpPr>
            <xdr:cNvPr id="25601" name="Check Box 1" hidden="1">
              <a:extLst>
                <a:ext uri="{63B3BB69-23CF-44E3-9099-C40C66FF867C}">
                  <a14:compatExt spid="_x0000_s25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xdr:row>
          <xdr:rowOff>0</xdr:rowOff>
        </xdr:from>
        <xdr:to>
          <xdr:col>17</xdr:col>
          <xdr:colOff>9525</xdr:colOff>
          <xdr:row>4</xdr:row>
          <xdr:rowOff>0</xdr:rowOff>
        </xdr:to>
        <xdr:sp macro="" textlink="">
          <xdr:nvSpPr>
            <xdr:cNvPr id="25602" name="Check Box 2" hidden="1">
              <a:extLst>
                <a:ext uri="{63B3BB69-23CF-44E3-9099-C40C66FF867C}">
                  <a14:compatExt spid="_x0000_s25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xdr:row>
          <xdr:rowOff>0</xdr:rowOff>
        </xdr:from>
        <xdr:to>
          <xdr:col>14</xdr:col>
          <xdr:colOff>504825</xdr:colOff>
          <xdr:row>4</xdr:row>
          <xdr:rowOff>0</xdr:rowOff>
        </xdr:to>
        <xdr:sp macro="" textlink="">
          <xdr:nvSpPr>
            <xdr:cNvPr id="25603" name="Check Box 3" hidden="1">
              <a:extLst>
                <a:ext uri="{63B3BB69-23CF-44E3-9099-C40C66FF867C}">
                  <a14:compatExt spid="_x0000_s25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285750</xdr:colOff>
          <xdr:row>3</xdr:row>
          <xdr:rowOff>0</xdr:rowOff>
        </xdr:from>
        <xdr:to>
          <xdr:col>16</xdr:col>
          <xdr:colOff>504825</xdr:colOff>
          <xdr:row>4</xdr:row>
          <xdr:rowOff>0</xdr:rowOff>
        </xdr:to>
        <xdr:sp macro="" textlink="">
          <xdr:nvSpPr>
            <xdr:cNvPr id="25604" name="Check Box 4" hidden="1">
              <a:extLst>
                <a:ext uri="{63B3BB69-23CF-44E3-9099-C40C66FF867C}">
                  <a14:compatExt spid="_x0000_s25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30</xdr:row>
          <xdr:rowOff>219075</xdr:rowOff>
        </xdr:from>
        <xdr:to>
          <xdr:col>11</xdr:col>
          <xdr:colOff>466725</xdr:colOff>
          <xdr:row>32</xdr:row>
          <xdr:rowOff>0</xdr:rowOff>
        </xdr:to>
        <xdr:sp macro="" textlink="">
          <xdr:nvSpPr>
            <xdr:cNvPr id="25605" name="Check Box 5" hidden="1">
              <a:extLst>
                <a:ext uri="{63B3BB69-23CF-44E3-9099-C40C66FF867C}">
                  <a14:compatExt spid="_x0000_s25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30</xdr:row>
          <xdr:rowOff>228600</xdr:rowOff>
        </xdr:from>
        <xdr:to>
          <xdr:col>12</xdr:col>
          <xdr:colOff>476250</xdr:colOff>
          <xdr:row>32</xdr:row>
          <xdr:rowOff>9525</xdr:rowOff>
        </xdr:to>
        <xdr:sp macro="" textlink="">
          <xdr:nvSpPr>
            <xdr:cNvPr id="25606" name="Check Box 6" hidden="1">
              <a:extLst>
                <a:ext uri="{63B3BB69-23CF-44E3-9099-C40C66FF867C}">
                  <a14:compatExt spid="_x0000_s25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285750</xdr:colOff>
          <xdr:row>31</xdr:row>
          <xdr:rowOff>200025</xdr:rowOff>
        </xdr:from>
        <xdr:to>
          <xdr:col>12</xdr:col>
          <xdr:colOff>485775</xdr:colOff>
          <xdr:row>32</xdr:row>
          <xdr:rowOff>219075</xdr:rowOff>
        </xdr:to>
        <xdr:sp macro="" textlink="">
          <xdr:nvSpPr>
            <xdr:cNvPr id="25607" name="Check Box 7" hidden="1">
              <a:extLst>
                <a:ext uri="{63B3BB69-23CF-44E3-9099-C40C66FF867C}">
                  <a14:compatExt spid="_x0000_s25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31</xdr:row>
          <xdr:rowOff>190500</xdr:rowOff>
        </xdr:from>
        <xdr:to>
          <xdr:col>11</xdr:col>
          <xdr:colOff>466725</xdr:colOff>
          <xdr:row>32</xdr:row>
          <xdr:rowOff>209550</xdr:rowOff>
        </xdr:to>
        <xdr:sp macro="" textlink="">
          <xdr:nvSpPr>
            <xdr:cNvPr id="25608" name="Check Box 8" hidden="1">
              <a:extLst>
                <a:ext uri="{63B3BB69-23CF-44E3-9099-C40C66FF867C}">
                  <a14:compatExt spid="_x0000_s25608"/>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514350</xdr:colOff>
          <xdr:row>20</xdr:row>
          <xdr:rowOff>38100</xdr:rowOff>
        </xdr:from>
        <xdr:to>
          <xdr:col>10</xdr:col>
          <xdr:colOff>647700</xdr:colOff>
          <xdr:row>20</xdr:row>
          <xdr:rowOff>171450</xdr:rowOff>
        </xdr:to>
        <xdr:sp macro="" textlink="">
          <xdr:nvSpPr>
            <xdr:cNvPr id="26625" name="CheckBox1" hidden="1">
              <a:extLst>
                <a:ext uri="{63B3BB69-23CF-44E3-9099-C40C66FF867C}">
                  <a14:compatExt spid="_x0000_s26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514350</xdr:colOff>
          <xdr:row>21</xdr:row>
          <xdr:rowOff>28575</xdr:rowOff>
        </xdr:from>
        <xdr:to>
          <xdr:col>10</xdr:col>
          <xdr:colOff>647700</xdr:colOff>
          <xdr:row>21</xdr:row>
          <xdr:rowOff>161925</xdr:rowOff>
        </xdr:to>
        <xdr:sp macro="" textlink="">
          <xdr:nvSpPr>
            <xdr:cNvPr id="26626" name="CheckBox2" hidden="1">
              <a:extLst>
                <a:ext uri="{63B3BB69-23CF-44E3-9099-C40C66FF867C}">
                  <a14:compatExt spid="_x0000_s266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704850</xdr:colOff>
          <xdr:row>20</xdr:row>
          <xdr:rowOff>28575</xdr:rowOff>
        </xdr:from>
        <xdr:to>
          <xdr:col>12</xdr:col>
          <xdr:colOff>123825</xdr:colOff>
          <xdr:row>20</xdr:row>
          <xdr:rowOff>161925</xdr:rowOff>
        </xdr:to>
        <xdr:sp macro="" textlink="">
          <xdr:nvSpPr>
            <xdr:cNvPr id="26627" name="CheckBox3" hidden="1">
              <a:extLst>
                <a:ext uri="{63B3BB69-23CF-44E3-9099-C40C66FF867C}">
                  <a14:compatExt spid="_x0000_s26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704850</xdr:colOff>
          <xdr:row>21</xdr:row>
          <xdr:rowOff>28575</xdr:rowOff>
        </xdr:from>
        <xdr:to>
          <xdr:col>12</xdr:col>
          <xdr:colOff>123825</xdr:colOff>
          <xdr:row>21</xdr:row>
          <xdr:rowOff>161925</xdr:rowOff>
        </xdr:to>
        <xdr:sp macro="" textlink="">
          <xdr:nvSpPr>
            <xdr:cNvPr id="26628" name="CheckBox4" hidden="1">
              <a:extLst>
                <a:ext uri="{63B3BB69-23CF-44E3-9099-C40C66FF867C}">
                  <a14:compatExt spid="_x0000_s2662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13316" name="Group Box 4" hidden="1">
              <a:extLst>
                <a:ext uri="{63B3BB69-23CF-44E3-9099-C40C66FF867C}">
                  <a14:compatExt spid="_x0000_s13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800100</xdr:colOff>
          <xdr:row>33</xdr:row>
          <xdr:rowOff>0</xdr:rowOff>
        </xdr:to>
        <xdr:sp macro="" textlink="">
          <xdr:nvSpPr>
            <xdr:cNvPr id="13317" name="Group Box 5" hidden="1">
              <a:extLst>
                <a:ext uri="{63B3BB69-23CF-44E3-9099-C40C66FF867C}">
                  <a14:compatExt spid="_x0000_s13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31</xdr:row>
          <xdr:rowOff>9525</xdr:rowOff>
        </xdr:from>
        <xdr:to>
          <xdr:col>8</xdr:col>
          <xdr:colOff>752475</xdr:colOff>
          <xdr:row>31</xdr:row>
          <xdr:rowOff>228600</xdr:rowOff>
        </xdr:to>
        <xdr:sp macro="" textlink="">
          <xdr:nvSpPr>
            <xdr:cNvPr id="13318" name="Check Box 6" hidden="1">
              <a:extLst>
                <a:ext uri="{63B3BB69-23CF-44E3-9099-C40C66FF867C}">
                  <a14:compatExt spid="_x0000_s13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13319" name="Check Box 7" hidden="1">
              <a:extLst>
                <a:ext uri="{63B3BB69-23CF-44E3-9099-C40C66FF867C}">
                  <a14:compatExt spid="_x0000_s13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9525</xdr:colOff>
          <xdr:row>33</xdr:row>
          <xdr:rowOff>0</xdr:rowOff>
        </xdr:to>
        <xdr:sp macro="" textlink="">
          <xdr:nvSpPr>
            <xdr:cNvPr id="13320" name="Group Box 8" hidden="1">
              <a:extLst>
                <a:ext uri="{63B3BB69-23CF-44E3-9099-C40C66FF867C}">
                  <a14:compatExt spid="_x0000_s13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32</xdr:row>
          <xdr:rowOff>9525</xdr:rowOff>
        </xdr:from>
        <xdr:to>
          <xdr:col>8</xdr:col>
          <xdr:colOff>752475</xdr:colOff>
          <xdr:row>32</xdr:row>
          <xdr:rowOff>228600</xdr:rowOff>
        </xdr:to>
        <xdr:sp macro="" textlink="">
          <xdr:nvSpPr>
            <xdr:cNvPr id="13321" name="Check Box 9" hidden="1">
              <a:extLst>
                <a:ext uri="{63B3BB69-23CF-44E3-9099-C40C66FF867C}">
                  <a14:compatExt spid="_x0000_s13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13322" name="Check Box 10" hidden="1">
              <a:extLst>
                <a:ext uri="{63B3BB69-23CF-44E3-9099-C40C66FF867C}">
                  <a14:compatExt spid="_x0000_s13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542925</xdr:colOff>
          <xdr:row>3</xdr:row>
          <xdr:rowOff>0</xdr:rowOff>
        </xdr:from>
        <xdr:to>
          <xdr:col>10</xdr:col>
          <xdr:colOff>752475</xdr:colOff>
          <xdr:row>3</xdr:row>
          <xdr:rowOff>209550</xdr:rowOff>
        </xdr:to>
        <xdr:sp macro="" textlink="">
          <xdr:nvSpPr>
            <xdr:cNvPr id="13323" name="Check Box 11" hidden="1">
              <a:extLst>
                <a:ext uri="{63B3BB69-23CF-44E3-9099-C40C66FF867C}">
                  <a14:compatExt spid="_x0000_s13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542925</xdr:colOff>
          <xdr:row>3</xdr:row>
          <xdr:rowOff>0</xdr:rowOff>
        </xdr:from>
        <xdr:to>
          <xdr:col>11</xdr:col>
          <xdr:colOff>752475</xdr:colOff>
          <xdr:row>4</xdr:row>
          <xdr:rowOff>0</xdr:rowOff>
        </xdr:to>
        <xdr:sp macro="" textlink="">
          <xdr:nvSpPr>
            <xdr:cNvPr id="13324" name="Check Box 12" hidden="1">
              <a:extLst>
                <a:ext uri="{63B3BB69-23CF-44E3-9099-C40C66FF867C}">
                  <a14:compatExt spid="_x0000_s13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13325" name="Group Box 13" hidden="1">
              <a:extLst>
                <a:ext uri="{63B3BB69-23CF-44E3-9099-C40C66FF867C}">
                  <a14:compatExt spid="_x0000_s13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31</xdr:row>
          <xdr:rowOff>9525</xdr:rowOff>
        </xdr:from>
        <xdr:to>
          <xdr:col>8</xdr:col>
          <xdr:colOff>752475</xdr:colOff>
          <xdr:row>31</xdr:row>
          <xdr:rowOff>228600</xdr:rowOff>
        </xdr:to>
        <xdr:sp macro="" textlink="">
          <xdr:nvSpPr>
            <xdr:cNvPr id="13326" name="Check Box 14" hidden="1">
              <a:extLst>
                <a:ext uri="{63B3BB69-23CF-44E3-9099-C40C66FF867C}">
                  <a14:compatExt spid="_x0000_s13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13327" name="Check Box 15" hidden="1">
              <a:extLst>
                <a:ext uri="{63B3BB69-23CF-44E3-9099-C40C66FF867C}">
                  <a14:compatExt spid="_x0000_s13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0</xdr:colOff>
          <xdr:row>33</xdr:row>
          <xdr:rowOff>0</xdr:rowOff>
        </xdr:to>
        <xdr:sp macro="" textlink="">
          <xdr:nvSpPr>
            <xdr:cNvPr id="13328" name="Group Box 16" hidden="1">
              <a:extLst>
                <a:ext uri="{63B3BB69-23CF-44E3-9099-C40C66FF867C}">
                  <a14:compatExt spid="_x0000_s13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32</xdr:row>
          <xdr:rowOff>9525</xdr:rowOff>
        </xdr:from>
        <xdr:to>
          <xdr:col>8</xdr:col>
          <xdr:colOff>752475</xdr:colOff>
          <xdr:row>32</xdr:row>
          <xdr:rowOff>228600</xdr:rowOff>
        </xdr:to>
        <xdr:sp macro="" textlink="">
          <xdr:nvSpPr>
            <xdr:cNvPr id="13329" name="Check Box 17" hidden="1">
              <a:extLst>
                <a:ext uri="{63B3BB69-23CF-44E3-9099-C40C66FF867C}">
                  <a14:compatExt spid="_x0000_s13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13330" name="Check Box 18" hidden="1">
              <a:extLst>
                <a:ext uri="{63B3BB69-23CF-44E3-9099-C40C66FF867C}">
                  <a14:compatExt spid="_x0000_s1333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5122" name="Group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800100</xdr:colOff>
          <xdr:row>33</xdr:row>
          <xdr:rowOff>0</xdr:rowOff>
        </xdr:to>
        <xdr:sp macro="" textlink="">
          <xdr:nvSpPr>
            <xdr:cNvPr id="5123" name="Group Box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31</xdr:row>
          <xdr:rowOff>9525</xdr:rowOff>
        </xdr:from>
        <xdr:to>
          <xdr:col>8</xdr:col>
          <xdr:colOff>752475</xdr:colOff>
          <xdr:row>31</xdr:row>
          <xdr:rowOff>228600</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9525</xdr:colOff>
          <xdr:row>33</xdr:row>
          <xdr:rowOff>0</xdr:rowOff>
        </xdr:to>
        <xdr:sp macro="" textlink="">
          <xdr:nvSpPr>
            <xdr:cNvPr id="5126" name="Group Box 6" hidden="1">
              <a:extLst>
                <a:ext uri="{63B3BB69-23CF-44E3-9099-C40C66FF867C}">
                  <a14:compatExt spid="_x0000_s5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32</xdr:row>
          <xdr:rowOff>9525</xdr:rowOff>
        </xdr:from>
        <xdr:to>
          <xdr:col>8</xdr:col>
          <xdr:colOff>752475</xdr:colOff>
          <xdr:row>32</xdr:row>
          <xdr:rowOff>228600</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542925</xdr:colOff>
          <xdr:row>3</xdr:row>
          <xdr:rowOff>0</xdr:rowOff>
        </xdr:from>
        <xdr:to>
          <xdr:col>10</xdr:col>
          <xdr:colOff>752475</xdr:colOff>
          <xdr:row>3</xdr:row>
          <xdr:rowOff>209550</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542925</xdr:colOff>
          <xdr:row>3</xdr:row>
          <xdr:rowOff>0</xdr:rowOff>
        </xdr:from>
        <xdr:to>
          <xdr:col>11</xdr:col>
          <xdr:colOff>752475</xdr:colOff>
          <xdr:row>4</xdr:row>
          <xdr:rowOff>0</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7170" name="Group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800100</xdr:colOff>
          <xdr:row>33</xdr:row>
          <xdr:rowOff>0</xdr:rowOff>
        </xdr:to>
        <xdr:sp macro="" textlink="">
          <xdr:nvSpPr>
            <xdr:cNvPr id="7171" name="Group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31</xdr:row>
          <xdr:rowOff>9525</xdr:rowOff>
        </xdr:from>
        <xdr:to>
          <xdr:col>8</xdr:col>
          <xdr:colOff>752475</xdr:colOff>
          <xdr:row>31</xdr:row>
          <xdr:rowOff>228600</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9525</xdr:colOff>
          <xdr:row>33</xdr:row>
          <xdr:rowOff>0</xdr:rowOff>
        </xdr:to>
        <xdr:sp macro="" textlink="">
          <xdr:nvSpPr>
            <xdr:cNvPr id="7174" name="Group Box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32</xdr:row>
          <xdr:rowOff>9525</xdr:rowOff>
        </xdr:from>
        <xdr:to>
          <xdr:col>8</xdr:col>
          <xdr:colOff>752475</xdr:colOff>
          <xdr:row>32</xdr:row>
          <xdr:rowOff>228600</xdr:rowOff>
        </xdr:to>
        <xdr:sp macro="" textlink="">
          <xdr:nvSpPr>
            <xdr:cNvPr id="7175" name="Check Box 7" hidden="1">
              <a:extLst>
                <a:ext uri="{63B3BB69-23CF-44E3-9099-C40C66FF867C}">
                  <a14:compatExt spid="_x0000_s7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542925</xdr:colOff>
          <xdr:row>3</xdr:row>
          <xdr:rowOff>0</xdr:rowOff>
        </xdr:from>
        <xdr:to>
          <xdr:col>10</xdr:col>
          <xdr:colOff>752475</xdr:colOff>
          <xdr:row>3</xdr:row>
          <xdr:rowOff>209550</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542925</xdr:colOff>
          <xdr:row>3</xdr:row>
          <xdr:rowOff>0</xdr:rowOff>
        </xdr:from>
        <xdr:to>
          <xdr:col>11</xdr:col>
          <xdr:colOff>752475</xdr:colOff>
          <xdr:row>4</xdr:row>
          <xdr:rowOff>0</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9218" name="Group Box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800100</xdr:colOff>
          <xdr:row>33</xdr:row>
          <xdr:rowOff>0</xdr:rowOff>
        </xdr:to>
        <xdr:sp macro="" textlink="">
          <xdr:nvSpPr>
            <xdr:cNvPr id="9219" name="Group Box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31</xdr:row>
          <xdr:rowOff>9525</xdr:rowOff>
        </xdr:from>
        <xdr:to>
          <xdr:col>8</xdr:col>
          <xdr:colOff>752475</xdr:colOff>
          <xdr:row>31</xdr:row>
          <xdr:rowOff>228600</xdr:rowOff>
        </xdr:to>
        <xdr:sp macro="" textlink="">
          <xdr:nvSpPr>
            <xdr:cNvPr id="9220" name="Check Box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9221" name="Check Box 5" hidden="1">
              <a:extLst>
                <a:ext uri="{63B3BB69-23CF-44E3-9099-C40C66FF867C}">
                  <a14:compatExt spid="_x0000_s9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9525</xdr:colOff>
          <xdr:row>33</xdr:row>
          <xdr:rowOff>0</xdr:rowOff>
        </xdr:to>
        <xdr:sp macro="" textlink="">
          <xdr:nvSpPr>
            <xdr:cNvPr id="9222" name="Group Box 6" hidden="1">
              <a:extLst>
                <a:ext uri="{63B3BB69-23CF-44E3-9099-C40C66FF867C}">
                  <a14:compatExt spid="_x0000_s9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32</xdr:row>
          <xdr:rowOff>9525</xdr:rowOff>
        </xdr:from>
        <xdr:to>
          <xdr:col>8</xdr:col>
          <xdr:colOff>752475</xdr:colOff>
          <xdr:row>32</xdr:row>
          <xdr:rowOff>228600</xdr:rowOff>
        </xdr:to>
        <xdr:sp macro="" textlink="">
          <xdr:nvSpPr>
            <xdr:cNvPr id="9223" name="Check Box 7" hidden="1">
              <a:extLst>
                <a:ext uri="{63B3BB69-23CF-44E3-9099-C40C66FF867C}">
                  <a14:compatExt spid="_x0000_s9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9224" name="Check Box 8" hidden="1">
              <a:extLst>
                <a:ext uri="{63B3BB69-23CF-44E3-9099-C40C66FF867C}">
                  <a14:compatExt spid="_x0000_s9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542925</xdr:colOff>
          <xdr:row>3</xdr:row>
          <xdr:rowOff>0</xdr:rowOff>
        </xdr:from>
        <xdr:to>
          <xdr:col>10</xdr:col>
          <xdr:colOff>752475</xdr:colOff>
          <xdr:row>3</xdr:row>
          <xdr:rowOff>209550</xdr:rowOff>
        </xdr:to>
        <xdr:sp macro="" textlink="">
          <xdr:nvSpPr>
            <xdr:cNvPr id="9225" name="Check Box 9" hidden="1">
              <a:extLst>
                <a:ext uri="{63B3BB69-23CF-44E3-9099-C40C66FF867C}">
                  <a14:compatExt spid="_x0000_s9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542925</xdr:colOff>
          <xdr:row>3</xdr:row>
          <xdr:rowOff>0</xdr:rowOff>
        </xdr:from>
        <xdr:to>
          <xdr:col>11</xdr:col>
          <xdr:colOff>752475</xdr:colOff>
          <xdr:row>4</xdr:row>
          <xdr:rowOff>0</xdr:rowOff>
        </xdr:to>
        <xdr:sp macro="" textlink="">
          <xdr:nvSpPr>
            <xdr:cNvPr id="9226" name="Check Box 10" hidden="1">
              <a:extLst>
                <a:ext uri="{63B3BB69-23CF-44E3-9099-C40C66FF867C}">
                  <a14:compatExt spid="_x0000_s9226"/>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14338" name="Group Box 2" hidden="1">
              <a:extLst>
                <a:ext uri="{63B3BB69-23CF-44E3-9099-C40C66FF867C}">
                  <a14:compatExt spid="_x0000_s14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800100</xdr:colOff>
          <xdr:row>33</xdr:row>
          <xdr:rowOff>0</xdr:rowOff>
        </xdr:to>
        <xdr:sp macro="" textlink="">
          <xdr:nvSpPr>
            <xdr:cNvPr id="14339" name="Group Box 3"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31</xdr:row>
          <xdr:rowOff>9525</xdr:rowOff>
        </xdr:from>
        <xdr:to>
          <xdr:col>8</xdr:col>
          <xdr:colOff>752475</xdr:colOff>
          <xdr:row>31</xdr:row>
          <xdr:rowOff>228600</xdr:rowOff>
        </xdr:to>
        <xdr:sp macro="" textlink="">
          <xdr:nvSpPr>
            <xdr:cNvPr id="14340" name="Check Box 4" hidden="1">
              <a:extLst>
                <a:ext uri="{63B3BB69-23CF-44E3-9099-C40C66FF867C}">
                  <a14:compatExt spid="_x0000_s14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14341" name="Check Box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9525</xdr:colOff>
          <xdr:row>33</xdr:row>
          <xdr:rowOff>0</xdr:rowOff>
        </xdr:to>
        <xdr:sp macro="" textlink="">
          <xdr:nvSpPr>
            <xdr:cNvPr id="14342" name="Group Box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32</xdr:row>
          <xdr:rowOff>9525</xdr:rowOff>
        </xdr:from>
        <xdr:to>
          <xdr:col>8</xdr:col>
          <xdr:colOff>752475</xdr:colOff>
          <xdr:row>32</xdr:row>
          <xdr:rowOff>228600</xdr:rowOff>
        </xdr:to>
        <xdr:sp macro="" textlink="">
          <xdr:nvSpPr>
            <xdr:cNvPr id="14343" name="Check Box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14344" name="Check Box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542925</xdr:colOff>
          <xdr:row>3</xdr:row>
          <xdr:rowOff>0</xdr:rowOff>
        </xdr:from>
        <xdr:to>
          <xdr:col>10</xdr:col>
          <xdr:colOff>752475</xdr:colOff>
          <xdr:row>3</xdr:row>
          <xdr:rowOff>209550</xdr:rowOff>
        </xdr:to>
        <xdr:sp macro="" textlink="">
          <xdr:nvSpPr>
            <xdr:cNvPr id="14345" name="Check Box 9" hidden="1">
              <a:extLst>
                <a:ext uri="{63B3BB69-23CF-44E3-9099-C40C66FF867C}">
                  <a14:compatExt spid="_x0000_s14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542925</xdr:colOff>
          <xdr:row>3</xdr:row>
          <xdr:rowOff>0</xdr:rowOff>
        </xdr:from>
        <xdr:to>
          <xdr:col>11</xdr:col>
          <xdr:colOff>752475</xdr:colOff>
          <xdr:row>4</xdr:row>
          <xdr:rowOff>0</xdr:rowOff>
        </xdr:to>
        <xdr:sp macro="" textlink="">
          <xdr:nvSpPr>
            <xdr:cNvPr id="14346" name="Check Box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542925</xdr:colOff>
          <xdr:row>3</xdr:row>
          <xdr:rowOff>0</xdr:rowOff>
        </xdr:from>
        <xdr:to>
          <xdr:col>10</xdr:col>
          <xdr:colOff>752475</xdr:colOff>
          <xdr:row>3</xdr:row>
          <xdr:rowOff>209550</xdr:rowOff>
        </xdr:to>
        <xdr:sp macro="" textlink="">
          <xdr:nvSpPr>
            <xdr:cNvPr id="20481" name="Check Box 1" hidden="1">
              <a:extLst>
                <a:ext uri="{63B3BB69-23CF-44E3-9099-C40C66FF867C}">
                  <a14:compatExt spid="_x0000_s20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542925</xdr:colOff>
          <xdr:row>3</xdr:row>
          <xdr:rowOff>0</xdr:rowOff>
        </xdr:from>
        <xdr:to>
          <xdr:col>11</xdr:col>
          <xdr:colOff>752475</xdr:colOff>
          <xdr:row>4</xdr:row>
          <xdr:rowOff>0</xdr:rowOff>
        </xdr:to>
        <xdr:sp macro="" textlink="">
          <xdr:nvSpPr>
            <xdr:cNvPr id="20482" name="Check Box 2" hidden="1">
              <a:extLst>
                <a:ext uri="{63B3BB69-23CF-44E3-9099-C40C66FF867C}">
                  <a14:compatExt spid="_x0000_s20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20483" name="Group Box 3" hidden="1">
              <a:extLst>
                <a:ext uri="{63B3BB69-23CF-44E3-9099-C40C66FF867C}">
                  <a14:compatExt spid="_x0000_s20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31</xdr:row>
          <xdr:rowOff>9525</xdr:rowOff>
        </xdr:from>
        <xdr:to>
          <xdr:col>8</xdr:col>
          <xdr:colOff>752475</xdr:colOff>
          <xdr:row>31</xdr:row>
          <xdr:rowOff>228600</xdr:rowOff>
        </xdr:to>
        <xdr:sp macro="" textlink="">
          <xdr:nvSpPr>
            <xdr:cNvPr id="20484" name="Check Box 4" hidden="1">
              <a:extLst>
                <a:ext uri="{63B3BB69-23CF-44E3-9099-C40C66FF867C}">
                  <a14:compatExt spid="_x0000_s20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20485" name="Check Box 5" hidden="1">
              <a:extLst>
                <a:ext uri="{63B3BB69-23CF-44E3-9099-C40C66FF867C}">
                  <a14:compatExt spid="_x0000_s20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0</xdr:colOff>
          <xdr:row>33</xdr:row>
          <xdr:rowOff>0</xdr:rowOff>
        </xdr:to>
        <xdr:sp macro="" textlink="">
          <xdr:nvSpPr>
            <xdr:cNvPr id="20486" name="Group Box 6" hidden="1">
              <a:extLst>
                <a:ext uri="{63B3BB69-23CF-44E3-9099-C40C66FF867C}">
                  <a14:compatExt spid="_x0000_s20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32</xdr:row>
          <xdr:rowOff>9525</xdr:rowOff>
        </xdr:from>
        <xdr:to>
          <xdr:col>8</xdr:col>
          <xdr:colOff>752475</xdr:colOff>
          <xdr:row>32</xdr:row>
          <xdr:rowOff>228600</xdr:rowOff>
        </xdr:to>
        <xdr:sp macro="" textlink="">
          <xdr:nvSpPr>
            <xdr:cNvPr id="20487" name="Check Box 7" hidden="1">
              <a:extLst>
                <a:ext uri="{63B3BB69-23CF-44E3-9099-C40C66FF867C}">
                  <a14:compatExt spid="_x0000_s20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20488" name="Check Box 8" hidden="1">
              <a:extLst>
                <a:ext uri="{63B3BB69-23CF-44E3-9099-C40C66FF867C}">
                  <a14:compatExt spid="_x0000_s20488"/>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542925</xdr:colOff>
          <xdr:row>3</xdr:row>
          <xdr:rowOff>0</xdr:rowOff>
        </xdr:from>
        <xdr:to>
          <xdr:col>10</xdr:col>
          <xdr:colOff>752475</xdr:colOff>
          <xdr:row>3</xdr:row>
          <xdr:rowOff>209550</xdr:rowOff>
        </xdr:to>
        <xdr:sp macro="" textlink="">
          <xdr:nvSpPr>
            <xdr:cNvPr id="21505" name="Check Box 1" hidden="1">
              <a:extLst>
                <a:ext uri="{63B3BB69-23CF-44E3-9099-C40C66FF867C}">
                  <a14:compatExt spid="_x0000_s2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542925</xdr:colOff>
          <xdr:row>3</xdr:row>
          <xdr:rowOff>0</xdr:rowOff>
        </xdr:from>
        <xdr:to>
          <xdr:col>11</xdr:col>
          <xdr:colOff>752475</xdr:colOff>
          <xdr:row>4</xdr:row>
          <xdr:rowOff>0</xdr:rowOff>
        </xdr:to>
        <xdr:sp macro="" textlink="">
          <xdr:nvSpPr>
            <xdr:cNvPr id="21506" name="Check Box 2" hidden="1">
              <a:extLst>
                <a:ext uri="{63B3BB69-23CF-44E3-9099-C40C66FF867C}">
                  <a14:compatExt spid="_x0000_s21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21507" name="Group Box 3" hidden="1">
              <a:extLst>
                <a:ext uri="{63B3BB69-23CF-44E3-9099-C40C66FF867C}">
                  <a14:compatExt spid="_x0000_s2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31</xdr:row>
          <xdr:rowOff>9525</xdr:rowOff>
        </xdr:from>
        <xdr:to>
          <xdr:col>8</xdr:col>
          <xdr:colOff>752475</xdr:colOff>
          <xdr:row>31</xdr:row>
          <xdr:rowOff>228600</xdr:rowOff>
        </xdr:to>
        <xdr:sp macro="" textlink="">
          <xdr:nvSpPr>
            <xdr:cNvPr id="21508" name="Check Box 4" hidden="1">
              <a:extLst>
                <a:ext uri="{63B3BB69-23CF-44E3-9099-C40C66FF867C}">
                  <a14:compatExt spid="_x0000_s2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21509" name="Check Box 5" hidden="1">
              <a:extLst>
                <a:ext uri="{63B3BB69-23CF-44E3-9099-C40C66FF867C}">
                  <a14:compatExt spid="_x0000_s2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0</xdr:colOff>
          <xdr:row>33</xdr:row>
          <xdr:rowOff>0</xdr:rowOff>
        </xdr:to>
        <xdr:sp macro="" textlink="">
          <xdr:nvSpPr>
            <xdr:cNvPr id="21510" name="Group Box 6" hidden="1">
              <a:extLst>
                <a:ext uri="{63B3BB69-23CF-44E3-9099-C40C66FF867C}">
                  <a14:compatExt spid="_x0000_s21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32</xdr:row>
          <xdr:rowOff>9525</xdr:rowOff>
        </xdr:from>
        <xdr:to>
          <xdr:col>8</xdr:col>
          <xdr:colOff>752475</xdr:colOff>
          <xdr:row>32</xdr:row>
          <xdr:rowOff>228600</xdr:rowOff>
        </xdr:to>
        <xdr:sp macro="" textlink="">
          <xdr:nvSpPr>
            <xdr:cNvPr id="21511" name="Check Box 7" hidden="1">
              <a:extLst>
                <a:ext uri="{63B3BB69-23CF-44E3-9099-C40C66FF867C}">
                  <a14:compatExt spid="_x0000_s21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21512" name="Check Box 8" hidden="1">
              <a:extLst>
                <a:ext uri="{63B3BB69-23CF-44E3-9099-C40C66FF867C}">
                  <a14:compatExt spid="_x0000_s21512"/>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542925</xdr:colOff>
          <xdr:row>3</xdr:row>
          <xdr:rowOff>0</xdr:rowOff>
        </xdr:from>
        <xdr:to>
          <xdr:col>10</xdr:col>
          <xdr:colOff>752475</xdr:colOff>
          <xdr:row>3</xdr:row>
          <xdr:rowOff>209550</xdr:rowOff>
        </xdr:to>
        <xdr:sp macro="" textlink="">
          <xdr:nvSpPr>
            <xdr:cNvPr id="22529" name="Check Box 1" hidden="1">
              <a:extLst>
                <a:ext uri="{63B3BB69-23CF-44E3-9099-C40C66FF867C}">
                  <a14:compatExt spid="_x0000_s22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542925</xdr:colOff>
          <xdr:row>3</xdr:row>
          <xdr:rowOff>0</xdr:rowOff>
        </xdr:from>
        <xdr:to>
          <xdr:col>11</xdr:col>
          <xdr:colOff>752475</xdr:colOff>
          <xdr:row>4</xdr:row>
          <xdr:rowOff>0</xdr:rowOff>
        </xdr:to>
        <xdr:sp macro="" textlink="">
          <xdr:nvSpPr>
            <xdr:cNvPr id="22530" name="Check Box 2" hidden="1">
              <a:extLst>
                <a:ext uri="{63B3BB69-23CF-44E3-9099-C40C66FF867C}">
                  <a14:compatExt spid="_x0000_s22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10</xdr:col>
          <xdr:colOff>0</xdr:colOff>
          <xdr:row>32</xdr:row>
          <xdr:rowOff>0</xdr:rowOff>
        </xdr:to>
        <xdr:sp macro="" textlink="">
          <xdr:nvSpPr>
            <xdr:cNvPr id="22531" name="Group Box 3" hidden="1">
              <a:extLst>
                <a:ext uri="{63B3BB69-23CF-44E3-9099-C40C66FF867C}">
                  <a14:compatExt spid="_x0000_s22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31</xdr:row>
          <xdr:rowOff>9525</xdr:rowOff>
        </xdr:from>
        <xdr:to>
          <xdr:col>8</xdr:col>
          <xdr:colOff>752475</xdr:colOff>
          <xdr:row>31</xdr:row>
          <xdr:rowOff>228600</xdr:rowOff>
        </xdr:to>
        <xdr:sp macro="" textlink="">
          <xdr:nvSpPr>
            <xdr:cNvPr id="22532" name="Check Box 4" hidden="1">
              <a:extLst>
                <a:ext uri="{63B3BB69-23CF-44E3-9099-C40C66FF867C}">
                  <a14:compatExt spid="_x0000_s22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31</xdr:row>
          <xdr:rowOff>0</xdr:rowOff>
        </xdr:from>
        <xdr:to>
          <xdr:col>9</xdr:col>
          <xdr:colOff>762000</xdr:colOff>
          <xdr:row>31</xdr:row>
          <xdr:rowOff>228600</xdr:rowOff>
        </xdr:to>
        <xdr:sp macro="" textlink="">
          <xdr:nvSpPr>
            <xdr:cNvPr id="22533" name="Check Box 5" hidden="1">
              <a:extLst>
                <a:ext uri="{63B3BB69-23CF-44E3-9099-C40C66FF867C}">
                  <a14:compatExt spid="_x0000_s22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10</xdr:col>
          <xdr:colOff>0</xdr:colOff>
          <xdr:row>33</xdr:row>
          <xdr:rowOff>0</xdr:rowOff>
        </xdr:to>
        <xdr:sp macro="" textlink="">
          <xdr:nvSpPr>
            <xdr:cNvPr id="22534" name="Group Box 6" hidden="1">
              <a:extLst>
                <a:ext uri="{63B3BB69-23CF-44E3-9099-C40C66FF867C}">
                  <a14:compatExt spid="_x0000_s22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32</xdr:row>
          <xdr:rowOff>9525</xdr:rowOff>
        </xdr:from>
        <xdr:to>
          <xdr:col>8</xdr:col>
          <xdr:colOff>752475</xdr:colOff>
          <xdr:row>32</xdr:row>
          <xdr:rowOff>228600</xdr:rowOff>
        </xdr:to>
        <xdr:sp macro="" textlink="">
          <xdr:nvSpPr>
            <xdr:cNvPr id="22535" name="Check Box 7" hidden="1">
              <a:extLst>
                <a:ext uri="{63B3BB69-23CF-44E3-9099-C40C66FF867C}">
                  <a14:compatExt spid="_x0000_s22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32</xdr:row>
          <xdr:rowOff>0</xdr:rowOff>
        </xdr:from>
        <xdr:to>
          <xdr:col>9</xdr:col>
          <xdr:colOff>762000</xdr:colOff>
          <xdr:row>32</xdr:row>
          <xdr:rowOff>228600</xdr:rowOff>
        </xdr:to>
        <xdr:sp macro="" textlink="">
          <xdr:nvSpPr>
            <xdr:cNvPr id="22536" name="Check Box 8" hidden="1">
              <a:extLst>
                <a:ext uri="{63B3BB69-23CF-44E3-9099-C40C66FF867C}">
                  <a14:compatExt spid="_x0000_s2253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4.xml"/><Relationship Id="rId3" Type="http://schemas.openxmlformats.org/officeDocument/2006/relationships/vmlDrawing" Target="../drawings/vmlDrawing7.vml"/><Relationship Id="rId7" Type="http://schemas.openxmlformats.org/officeDocument/2006/relationships/ctrlProp" Target="../ctrlProps/ctrlProp63.xml"/><Relationship Id="rId12" Type="http://schemas.openxmlformats.org/officeDocument/2006/relationships/comments" Target="../comments7.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62.xml"/><Relationship Id="rId11" Type="http://schemas.openxmlformats.org/officeDocument/2006/relationships/ctrlProp" Target="../ctrlProps/ctrlProp67.xml"/><Relationship Id="rId5" Type="http://schemas.openxmlformats.org/officeDocument/2006/relationships/ctrlProp" Target="../ctrlProps/ctrlProp61.xml"/><Relationship Id="rId10" Type="http://schemas.openxmlformats.org/officeDocument/2006/relationships/ctrlProp" Target="../ctrlProps/ctrlProp66.xml"/><Relationship Id="rId4" Type="http://schemas.openxmlformats.org/officeDocument/2006/relationships/ctrlProp" Target="../ctrlProps/ctrlProp60.xml"/><Relationship Id="rId9" Type="http://schemas.openxmlformats.org/officeDocument/2006/relationships/ctrlProp" Target="../ctrlProps/ctrlProp65.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72.xml"/><Relationship Id="rId3" Type="http://schemas.openxmlformats.org/officeDocument/2006/relationships/vmlDrawing" Target="../drawings/vmlDrawing8.vml"/><Relationship Id="rId7" Type="http://schemas.openxmlformats.org/officeDocument/2006/relationships/ctrlProp" Target="../ctrlProps/ctrlProp71.xml"/><Relationship Id="rId12" Type="http://schemas.openxmlformats.org/officeDocument/2006/relationships/comments" Target="../comments8.xml"/><Relationship Id="rId2" Type="http://schemas.openxmlformats.org/officeDocument/2006/relationships/drawing" Target="../drawings/drawing8.xml"/><Relationship Id="rId1" Type="http://schemas.openxmlformats.org/officeDocument/2006/relationships/printerSettings" Target="../printerSettings/printerSettings11.bin"/><Relationship Id="rId6" Type="http://schemas.openxmlformats.org/officeDocument/2006/relationships/ctrlProp" Target="../ctrlProps/ctrlProp70.xml"/><Relationship Id="rId11" Type="http://schemas.openxmlformats.org/officeDocument/2006/relationships/ctrlProp" Target="../ctrlProps/ctrlProp75.xml"/><Relationship Id="rId5" Type="http://schemas.openxmlformats.org/officeDocument/2006/relationships/ctrlProp" Target="../ctrlProps/ctrlProp69.xml"/><Relationship Id="rId10" Type="http://schemas.openxmlformats.org/officeDocument/2006/relationships/ctrlProp" Target="../ctrlProps/ctrlProp74.xml"/><Relationship Id="rId4" Type="http://schemas.openxmlformats.org/officeDocument/2006/relationships/ctrlProp" Target="../ctrlProps/ctrlProp68.xml"/><Relationship Id="rId9" Type="http://schemas.openxmlformats.org/officeDocument/2006/relationships/ctrlProp" Target="../ctrlProps/ctrlProp73.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80.xml"/><Relationship Id="rId3" Type="http://schemas.openxmlformats.org/officeDocument/2006/relationships/vmlDrawing" Target="../drawings/vmlDrawing9.vml"/><Relationship Id="rId7" Type="http://schemas.openxmlformats.org/officeDocument/2006/relationships/ctrlProp" Target="../ctrlProps/ctrlProp79.xml"/><Relationship Id="rId12" Type="http://schemas.openxmlformats.org/officeDocument/2006/relationships/comments" Target="../comments9.xml"/><Relationship Id="rId2" Type="http://schemas.openxmlformats.org/officeDocument/2006/relationships/drawing" Target="../drawings/drawing9.xml"/><Relationship Id="rId1" Type="http://schemas.openxmlformats.org/officeDocument/2006/relationships/printerSettings" Target="../printerSettings/printerSettings12.bin"/><Relationship Id="rId6" Type="http://schemas.openxmlformats.org/officeDocument/2006/relationships/ctrlProp" Target="../ctrlProps/ctrlProp78.xml"/><Relationship Id="rId11" Type="http://schemas.openxmlformats.org/officeDocument/2006/relationships/ctrlProp" Target="../ctrlProps/ctrlProp83.xml"/><Relationship Id="rId5" Type="http://schemas.openxmlformats.org/officeDocument/2006/relationships/ctrlProp" Target="../ctrlProps/ctrlProp77.xml"/><Relationship Id="rId10" Type="http://schemas.openxmlformats.org/officeDocument/2006/relationships/ctrlProp" Target="../ctrlProps/ctrlProp82.xml"/><Relationship Id="rId4" Type="http://schemas.openxmlformats.org/officeDocument/2006/relationships/ctrlProp" Target="../ctrlProps/ctrlProp76.xml"/><Relationship Id="rId9" Type="http://schemas.openxmlformats.org/officeDocument/2006/relationships/ctrlProp" Target="../ctrlProps/ctrlProp8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88.xml"/><Relationship Id="rId3" Type="http://schemas.openxmlformats.org/officeDocument/2006/relationships/vmlDrawing" Target="../drawings/vmlDrawing10.vml"/><Relationship Id="rId7" Type="http://schemas.openxmlformats.org/officeDocument/2006/relationships/ctrlProp" Target="../ctrlProps/ctrlProp87.xml"/><Relationship Id="rId12" Type="http://schemas.openxmlformats.org/officeDocument/2006/relationships/comments" Target="../comments10.xml"/><Relationship Id="rId2" Type="http://schemas.openxmlformats.org/officeDocument/2006/relationships/drawing" Target="../drawings/drawing10.xml"/><Relationship Id="rId1" Type="http://schemas.openxmlformats.org/officeDocument/2006/relationships/printerSettings" Target="../printerSettings/printerSettings14.bin"/><Relationship Id="rId6" Type="http://schemas.openxmlformats.org/officeDocument/2006/relationships/ctrlProp" Target="../ctrlProps/ctrlProp86.xml"/><Relationship Id="rId11" Type="http://schemas.openxmlformats.org/officeDocument/2006/relationships/ctrlProp" Target="../ctrlProps/ctrlProp91.xml"/><Relationship Id="rId5" Type="http://schemas.openxmlformats.org/officeDocument/2006/relationships/ctrlProp" Target="../ctrlProps/ctrlProp85.xml"/><Relationship Id="rId10" Type="http://schemas.openxmlformats.org/officeDocument/2006/relationships/ctrlProp" Target="../ctrlProps/ctrlProp90.xml"/><Relationship Id="rId4" Type="http://schemas.openxmlformats.org/officeDocument/2006/relationships/ctrlProp" Target="../ctrlProps/ctrlProp84.xml"/><Relationship Id="rId9" Type="http://schemas.openxmlformats.org/officeDocument/2006/relationships/ctrlProp" Target="../ctrlProps/ctrlProp89.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96.xml"/><Relationship Id="rId3" Type="http://schemas.openxmlformats.org/officeDocument/2006/relationships/vmlDrawing" Target="../drawings/vmlDrawing11.vml"/><Relationship Id="rId7" Type="http://schemas.openxmlformats.org/officeDocument/2006/relationships/ctrlProp" Target="../ctrlProps/ctrlProp95.xml"/><Relationship Id="rId12" Type="http://schemas.openxmlformats.org/officeDocument/2006/relationships/comments" Target="../comments11.xml"/><Relationship Id="rId2" Type="http://schemas.openxmlformats.org/officeDocument/2006/relationships/drawing" Target="../drawings/drawing11.xml"/><Relationship Id="rId1" Type="http://schemas.openxmlformats.org/officeDocument/2006/relationships/printerSettings" Target="../printerSettings/printerSettings15.bin"/><Relationship Id="rId6" Type="http://schemas.openxmlformats.org/officeDocument/2006/relationships/ctrlProp" Target="../ctrlProps/ctrlProp94.xml"/><Relationship Id="rId11" Type="http://schemas.openxmlformats.org/officeDocument/2006/relationships/ctrlProp" Target="../ctrlProps/ctrlProp99.xml"/><Relationship Id="rId5" Type="http://schemas.openxmlformats.org/officeDocument/2006/relationships/ctrlProp" Target="../ctrlProps/ctrlProp93.xml"/><Relationship Id="rId10" Type="http://schemas.openxmlformats.org/officeDocument/2006/relationships/ctrlProp" Target="../ctrlProps/ctrlProp98.xml"/><Relationship Id="rId4" Type="http://schemas.openxmlformats.org/officeDocument/2006/relationships/ctrlProp" Target="../ctrlProps/ctrlProp92.xml"/><Relationship Id="rId9" Type="http://schemas.openxmlformats.org/officeDocument/2006/relationships/ctrlProp" Target="../ctrlProps/ctrlProp97.xml"/></Relationships>
</file>

<file path=xl/worksheets/_rels/sheet16.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2.vml"/><Relationship Id="rId7" Type="http://schemas.openxmlformats.org/officeDocument/2006/relationships/image" Target="../media/image2.emf"/><Relationship Id="rId2" Type="http://schemas.openxmlformats.org/officeDocument/2006/relationships/drawing" Target="../drawings/drawing12.xml"/><Relationship Id="rId1" Type="http://schemas.openxmlformats.org/officeDocument/2006/relationships/printerSettings" Target="../printerSettings/printerSettings16.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1.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10" Type="http://schemas.openxmlformats.org/officeDocument/2006/relationships/ctrlProp" Target="../ctrlProps/ctrlProp15.xml"/><Relationship Id="rId19" Type="http://schemas.openxmlformats.org/officeDocument/2006/relationships/comments" Target="../comments2.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45.xml"/><Relationship Id="rId12" Type="http://schemas.openxmlformats.org/officeDocument/2006/relationships/ctrlProp" Target="../ctrlProps/ctrlProp50.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0" Type="http://schemas.openxmlformats.org/officeDocument/2006/relationships/ctrlProp" Target="../ctrlProps/ctrlProp48.xml"/><Relationship Id="rId4" Type="http://schemas.openxmlformats.org/officeDocument/2006/relationships/ctrlProp" Target="../ctrlProps/ctrlProp42.xml"/><Relationship Id="rId9" Type="http://schemas.openxmlformats.org/officeDocument/2006/relationships/ctrlProp" Target="../ctrlProps/ctrlProp4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omments" Target="../comments6.xml"/><Relationship Id="rId3" Type="http://schemas.openxmlformats.org/officeDocument/2006/relationships/vmlDrawing" Target="../drawings/vmlDrawing6.vml"/><Relationship Id="rId7" Type="http://schemas.openxmlformats.org/officeDocument/2006/relationships/ctrlProp" Target="../ctrlProps/ctrlProp54.xml"/><Relationship Id="rId12" Type="http://schemas.openxmlformats.org/officeDocument/2006/relationships/ctrlProp" Target="../ctrlProps/ctrlProp59.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53.xml"/><Relationship Id="rId11" Type="http://schemas.openxmlformats.org/officeDocument/2006/relationships/ctrlProp" Target="../ctrlProps/ctrlProp58.xml"/><Relationship Id="rId5" Type="http://schemas.openxmlformats.org/officeDocument/2006/relationships/ctrlProp" Target="../ctrlProps/ctrlProp52.xml"/><Relationship Id="rId10" Type="http://schemas.openxmlformats.org/officeDocument/2006/relationships/ctrlProp" Target="../ctrlProps/ctrlProp57.xml"/><Relationship Id="rId4" Type="http://schemas.openxmlformats.org/officeDocument/2006/relationships/ctrlProp" Target="../ctrlProps/ctrlProp51.xml"/><Relationship Id="rId9" Type="http://schemas.openxmlformats.org/officeDocument/2006/relationships/ctrlProp" Target="../ctrlProps/ctrlProp5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zoomScaleNormal="100" workbookViewId="0">
      <selection activeCell="B29" sqref="B29"/>
    </sheetView>
  </sheetViews>
  <sheetFormatPr baseColWidth="10" defaultRowHeight="12.75" x14ac:dyDescent="0.2"/>
  <cols>
    <col min="1" max="1" width="23.85546875" style="185" customWidth="1"/>
    <col min="2" max="2" width="135.28515625" style="186" customWidth="1"/>
    <col min="3" max="16384" width="11.42578125" style="178"/>
  </cols>
  <sheetData>
    <row r="1" spans="1:2" ht="21" thickBot="1" x14ac:dyDescent="0.25">
      <c r="A1" s="187" t="s">
        <v>153</v>
      </c>
      <c r="B1" s="293" t="s">
        <v>174</v>
      </c>
    </row>
    <row r="2" spans="1:2" s="180" customFormat="1" ht="15.75" x14ac:dyDescent="0.2">
      <c r="A2" s="179"/>
      <c r="B2" s="177"/>
    </row>
    <row r="3" spans="1:2" s="180" customFormat="1" ht="15.75" x14ac:dyDescent="0.2">
      <c r="A3" s="179" t="s">
        <v>89</v>
      </c>
      <c r="B3" s="295" t="s">
        <v>157</v>
      </c>
    </row>
    <row r="4" spans="1:2" s="180" customFormat="1" ht="15.75" x14ac:dyDescent="0.2">
      <c r="A4" s="179"/>
      <c r="B4" s="177"/>
    </row>
    <row r="5" spans="1:2" s="180" customFormat="1" ht="26.25" customHeight="1" x14ac:dyDescent="0.2">
      <c r="A5" s="179" t="s">
        <v>56</v>
      </c>
      <c r="B5" s="188" t="s">
        <v>175</v>
      </c>
    </row>
    <row r="6" spans="1:2" s="180" customFormat="1" ht="15.75" x14ac:dyDescent="0.2">
      <c r="A6" s="179"/>
      <c r="B6" s="177"/>
    </row>
    <row r="7" spans="1:2" s="180" customFormat="1" ht="15.75" x14ac:dyDescent="0.2">
      <c r="A7" s="179" t="s">
        <v>87</v>
      </c>
      <c r="B7" s="189" t="s">
        <v>158</v>
      </c>
    </row>
    <row r="8" spans="1:2" s="180" customFormat="1" ht="25.5" x14ac:dyDescent="0.2">
      <c r="A8" s="179"/>
      <c r="B8" s="295" t="s">
        <v>176</v>
      </c>
    </row>
    <row r="9" spans="1:2" s="180" customFormat="1" ht="15.75" x14ac:dyDescent="0.2">
      <c r="A9" s="179" t="s">
        <v>90</v>
      </c>
      <c r="B9" s="294" t="s">
        <v>154</v>
      </c>
    </row>
    <row r="10" spans="1:2" s="180" customFormat="1" ht="15.75" x14ac:dyDescent="0.2">
      <c r="A10" s="179" t="s">
        <v>100</v>
      </c>
      <c r="B10" s="182" t="s">
        <v>91</v>
      </c>
    </row>
    <row r="11" spans="1:2" s="180" customFormat="1" ht="15.75" x14ac:dyDescent="0.2">
      <c r="A11" s="179"/>
      <c r="B11" s="177"/>
    </row>
    <row r="12" spans="1:2" s="180" customFormat="1" ht="15.75" x14ac:dyDescent="0.2">
      <c r="A12" s="179"/>
      <c r="B12" s="177"/>
    </row>
    <row r="13" spans="1:2" s="180" customFormat="1" ht="38.25" x14ac:dyDescent="0.2">
      <c r="A13" s="179" t="s">
        <v>92</v>
      </c>
      <c r="B13" s="295" t="s">
        <v>167</v>
      </c>
    </row>
    <row r="14" spans="1:2" s="180" customFormat="1" ht="15.75" x14ac:dyDescent="0.2">
      <c r="A14" s="179"/>
      <c r="B14" s="177"/>
    </row>
    <row r="15" spans="1:2" s="180" customFormat="1" ht="15.75" x14ac:dyDescent="0.2">
      <c r="A15" s="179" t="s">
        <v>93</v>
      </c>
      <c r="B15" s="181" t="s">
        <v>94</v>
      </c>
    </row>
    <row r="16" spans="1:2" s="180" customFormat="1" ht="15.75" x14ac:dyDescent="0.2">
      <c r="A16" s="179"/>
      <c r="B16" s="177"/>
    </row>
    <row r="17" spans="1:2" s="180" customFormat="1" ht="31.5" x14ac:dyDescent="0.2">
      <c r="A17" s="179" t="s">
        <v>68</v>
      </c>
      <c r="B17" s="296" t="s">
        <v>159</v>
      </c>
    </row>
    <row r="18" spans="1:2" s="180" customFormat="1" ht="15.75" x14ac:dyDescent="0.2">
      <c r="A18" s="179"/>
      <c r="B18" s="181"/>
    </row>
    <row r="19" spans="1:2" s="180" customFormat="1" ht="15.75" x14ac:dyDescent="0.2">
      <c r="A19" s="179" t="s">
        <v>95</v>
      </c>
      <c r="B19" s="190" t="s">
        <v>101</v>
      </c>
    </row>
    <row r="20" spans="1:2" s="180" customFormat="1" ht="15.75" x14ac:dyDescent="0.2">
      <c r="A20" s="179"/>
      <c r="B20" s="183"/>
    </row>
    <row r="21" spans="1:2" s="180" customFormat="1" ht="21.75" customHeight="1" x14ac:dyDescent="0.2">
      <c r="A21" s="179" t="s">
        <v>96</v>
      </c>
      <c r="B21" s="296" t="s">
        <v>160</v>
      </c>
    </row>
    <row r="22" spans="1:2" s="180" customFormat="1" ht="15.75" x14ac:dyDescent="0.2">
      <c r="A22" s="179"/>
      <c r="B22" s="177"/>
    </row>
    <row r="23" spans="1:2" s="180" customFormat="1" ht="25.5" x14ac:dyDescent="0.2">
      <c r="A23" s="179" t="s">
        <v>97</v>
      </c>
      <c r="B23" s="295" t="s">
        <v>161</v>
      </c>
    </row>
    <row r="24" spans="1:2" s="180" customFormat="1" ht="15.75" x14ac:dyDescent="0.2">
      <c r="A24" s="179"/>
      <c r="B24" s="177"/>
    </row>
    <row r="25" spans="1:2" s="180" customFormat="1" ht="25.5" x14ac:dyDescent="0.2">
      <c r="A25" s="179" t="s">
        <v>155</v>
      </c>
      <c r="B25" s="189" t="s">
        <v>168</v>
      </c>
    </row>
    <row r="26" spans="1:2" s="180" customFormat="1" ht="25.5" x14ac:dyDescent="0.2">
      <c r="A26" s="179" t="s">
        <v>98</v>
      </c>
      <c r="B26" s="177" t="s">
        <v>169</v>
      </c>
    </row>
    <row r="27" spans="1:2" s="180" customFormat="1" ht="15.75" x14ac:dyDescent="0.2">
      <c r="A27" s="179" t="s">
        <v>99</v>
      </c>
      <c r="B27" s="302" t="s">
        <v>177</v>
      </c>
    </row>
    <row r="28" spans="1:2" s="180" customFormat="1" ht="15.75" x14ac:dyDescent="0.2">
      <c r="A28" s="179"/>
      <c r="B28" s="184"/>
    </row>
    <row r="29" spans="1:2" s="180" customFormat="1" ht="31.5" x14ac:dyDescent="0.2">
      <c r="A29" s="179" t="s">
        <v>156</v>
      </c>
      <c r="B29" s="188" t="s">
        <v>178</v>
      </c>
    </row>
    <row r="30" spans="1:2" s="180" customFormat="1" ht="15.75" x14ac:dyDescent="0.2">
      <c r="A30" s="179"/>
      <c r="B30" s="184"/>
    </row>
    <row r="31" spans="1:2" s="180" customFormat="1" ht="15.75" x14ac:dyDescent="0.2">
      <c r="A31" s="179"/>
      <c r="B31" s="184"/>
    </row>
  </sheetData>
  <pageMargins left="0.19685039370078741" right="0.19685039370078741" top="0.78740157480314965" bottom="0.78740157480314965" header="0.31496062992125984" footer="0.31496062992125984"/>
  <pageSetup paperSize="9" scale="90"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7"/>
  <sheetViews>
    <sheetView tabSelected="1" zoomScale="70" zoomScaleNormal="70" workbookViewId="0">
      <selection activeCell="N31" sqref="N31:O31"/>
    </sheetView>
  </sheetViews>
  <sheetFormatPr baseColWidth="10" defaultRowHeight="12.75" x14ac:dyDescent="0.2"/>
  <cols>
    <col min="1" max="12" width="12.140625" style="25" customWidth="1"/>
    <col min="13" max="16" width="7.28515625" style="25" customWidth="1"/>
    <col min="17" max="17" width="7.140625" style="218" hidden="1" customWidth="1"/>
    <col min="18" max="18" width="5.140625" style="197" hidden="1" customWidth="1"/>
    <col min="19" max="21" width="11.42578125" style="25" customWidth="1"/>
    <col min="22" max="16384" width="11.42578125" style="25"/>
  </cols>
  <sheetData>
    <row r="1" spans="1:20" s="4" customFormat="1" ht="38.25" customHeight="1" thickBot="1" x14ac:dyDescent="0.25">
      <c r="A1" s="1" t="s">
        <v>44</v>
      </c>
      <c r="B1" s="2"/>
      <c r="C1" s="2"/>
      <c r="D1" s="2"/>
      <c r="E1" s="2"/>
      <c r="F1" s="3"/>
      <c r="G1" s="398" t="s">
        <v>45</v>
      </c>
      <c r="H1" s="398"/>
      <c r="I1" s="398"/>
      <c r="J1" s="399"/>
      <c r="K1" s="399"/>
      <c r="L1" s="399"/>
      <c r="M1" s="400" t="s">
        <v>102</v>
      </c>
      <c r="N1" s="400"/>
      <c r="O1" s="400"/>
      <c r="P1" s="401"/>
      <c r="Q1" s="191"/>
      <c r="R1" s="192"/>
    </row>
    <row r="2" spans="1:20" s="5" customFormat="1" ht="10.5" customHeight="1" thickBot="1" x14ac:dyDescent="0.25">
      <c r="A2" s="402"/>
      <c r="B2" s="402"/>
      <c r="C2" s="402"/>
      <c r="D2" s="402"/>
      <c r="E2" s="402"/>
      <c r="F2" s="402"/>
      <c r="G2" s="402"/>
      <c r="H2" s="402"/>
      <c r="I2" s="402"/>
      <c r="J2" s="402"/>
      <c r="K2" s="402"/>
      <c r="L2" s="402"/>
      <c r="M2" s="402"/>
      <c r="N2" s="402"/>
      <c r="O2" s="402"/>
      <c r="P2" s="402"/>
      <c r="Q2" s="192"/>
      <c r="R2" s="193"/>
    </row>
    <row r="3" spans="1:20" s="5" customFormat="1" ht="16.5" customHeight="1" x14ac:dyDescent="0.2">
      <c r="A3" s="403" t="s">
        <v>50</v>
      </c>
      <c r="B3" s="404"/>
      <c r="C3" s="405"/>
      <c r="D3" s="405"/>
      <c r="E3" s="406"/>
      <c r="F3" s="404" t="s">
        <v>46</v>
      </c>
      <c r="G3" s="404"/>
      <c r="H3" s="405"/>
      <c r="I3" s="405"/>
      <c r="J3" s="406"/>
      <c r="K3" s="6" t="s">
        <v>47</v>
      </c>
      <c r="L3" s="6"/>
      <c r="M3" s="6" t="s">
        <v>48</v>
      </c>
      <c r="N3" s="6"/>
      <c r="O3" s="6"/>
      <c r="P3" s="7"/>
      <c r="Q3" s="194"/>
      <c r="R3" s="193"/>
    </row>
    <row r="4" spans="1:20" s="8" customFormat="1" ht="17.25" customHeight="1" x14ac:dyDescent="0.2">
      <c r="A4" s="384"/>
      <c r="B4" s="385"/>
      <c r="C4" s="407"/>
      <c r="D4" s="407"/>
      <c r="E4" s="408"/>
      <c r="F4" s="385"/>
      <c r="G4" s="385"/>
      <c r="H4" s="407"/>
      <c r="I4" s="407"/>
      <c r="J4" s="408"/>
      <c r="K4" s="153" t="s">
        <v>84</v>
      </c>
      <c r="L4" s="152" t="s">
        <v>85</v>
      </c>
      <c r="M4" s="409"/>
      <c r="N4" s="386"/>
      <c r="O4" s="386"/>
      <c r="P4" s="390"/>
      <c r="Q4" s="195"/>
      <c r="R4" s="193"/>
    </row>
    <row r="5" spans="1:20" s="9" customFormat="1" ht="33" customHeight="1" x14ac:dyDescent="0.2">
      <c r="A5" s="384" t="s">
        <v>49</v>
      </c>
      <c r="B5" s="385"/>
      <c r="C5" s="386"/>
      <c r="D5" s="386"/>
      <c r="E5" s="387"/>
      <c r="F5" s="385" t="s">
        <v>51</v>
      </c>
      <c r="G5" s="385"/>
      <c r="H5" s="388"/>
      <c r="I5" s="389"/>
      <c r="J5" s="389"/>
      <c r="K5" s="385" t="s">
        <v>54</v>
      </c>
      <c r="L5" s="385"/>
      <c r="M5" s="386"/>
      <c r="N5" s="386"/>
      <c r="O5" s="386"/>
      <c r="P5" s="390"/>
      <c r="Q5" s="310" t="s">
        <v>82</v>
      </c>
      <c r="R5" s="310" t="s">
        <v>82</v>
      </c>
    </row>
    <row r="6" spans="1:20" s="9" customFormat="1" ht="33" customHeight="1" thickBot="1" x14ac:dyDescent="0.25">
      <c r="A6" s="391" t="s">
        <v>53</v>
      </c>
      <c r="B6" s="392"/>
      <c r="C6" s="393"/>
      <c r="D6" s="393"/>
      <c r="E6" s="394"/>
      <c r="F6" s="392" t="s">
        <v>52</v>
      </c>
      <c r="G6" s="392"/>
      <c r="H6" s="395"/>
      <c r="I6" s="396"/>
      <c r="J6" s="397"/>
      <c r="K6" s="392" t="s">
        <v>55</v>
      </c>
      <c r="L6" s="392"/>
      <c r="M6" s="382"/>
      <c r="N6" s="382"/>
      <c r="O6" s="382"/>
      <c r="P6" s="383"/>
      <c r="Q6" s="310"/>
      <c r="R6" s="310"/>
    </row>
    <row r="7" spans="1:20" s="9" customFormat="1" ht="10.5" customHeight="1" thickBot="1" x14ac:dyDescent="0.25">
      <c r="A7" s="373"/>
      <c r="B7" s="373"/>
      <c r="C7" s="373"/>
      <c r="D7" s="373"/>
      <c r="E7" s="373"/>
      <c r="F7" s="373"/>
      <c r="G7" s="373"/>
      <c r="H7" s="373"/>
      <c r="I7" s="373"/>
      <c r="J7" s="373"/>
      <c r="K7" s="373"/>
      <c r="L7" s="373"/>
      <c r="M7" s="373"/>
      <c r="N7" s="373"/>
      <c r="O7" s="373"/>
      <c r="P7" s="373"/>
      <c r="Q7" s="310"/>
      <c r="R7" s="310"/>
    </row>
    <row r="8" spans="1:20" s="11" customFormat="1" ht="27" customHeight="1" thickBot="1" x14ac:dyDescent="0.25">
      <c r="A8" s="374" t="s">
        <v>56</v>
      </c>
      <c r="B8" s="375"/>
      <c r="C8" s="376" t="s">
        <v>59</v>
      </c>
      <c r="D8" s="377"/>
      <c r="E8" s="376" t="s">
        <v>60</v>
      </c>
      <c r="F8" s="377"/>
      <c r="G8" s="378" t="s">
        <v>61</v>
      </c>
      <c r="H8" s="379"/>
      <c r="I8" s="376" t="s">
        <v>62</v>
      </c>
      <c r="J8" s="377"/>
      <c r="K8" s="376" t="s">
        <v>63</v>
      </c>
      <c r="L8" s="377"/>
      <c r="M8" s="301" t="s">
        <v>166</v>
      </c>
      <c r="N8" s="380" t="s">
        <v>65</v>
      </c>
      <c r="O8" s="381"/>
      <c r="P8" s="10" t="s">
        <v>66</v>
      </c>
      <c r="Q8" s="310"/>
      <c r="R8" s="310"/>
      <c r="T8" s="12"/>
    </row>
    <row r="9" spans="1:20" s="18" customFormat="1" ht="27" customHeight="1" thickBot="1" x14ac:dyDescent="0.25">
      <c r="A9" s="13" t="s">
        <v>57</v>
      </c>
      <c r="B9" s="14" t="s">
        <v>58</v>
      </c>
      <c r="C9" s="13" t="s">
        <v>103</v>
      </c>
      <c r="D9" s="14" t="s">
        <v>104</v>
      </c>
      <c r="E9" s="13" t="s">
        <v>103</v>
      </c>
      <c r="F9" s="14" t="s">
        <v>104</v>
      </c>
      <c r="G9" s="13" t="s">
        <v>103</v>
      </c>
      <c r="H9" s="14" t="s">
        <v>104</v>
      </c>
      <c r="I9" s="13" t="s">
        <v>103</v>
      </c>
      <c r="J9" s="14" t="s">
        <v>104</v>
      </c>
      <c r="K9" s="13" t="s">
        <v>103</v>
      </c>
      <c r="L9" s="14" t="s">
        <v>104</v>
      </c>
      <c r="M9" s="15"/>
      <c r="N9" s="16" t="s">
        <v>103</v>
      </c>
      <c r="O9" s="16" t="s">
        <v>104</v>
      </c>
      <c r="P9" s="17"/>
      <c r="Q9" s="310"/>
      <c r="R9" s="310"/>
    </row>
    <row r="10" spans="1:20" ht="15" customHeight="1" x14ac:dyDescent="0.2">
      <c r="A10" s="371"/>
      <c r="B10" s="372"/>
      <c r="C10" s="37"/>
      <c r="D10" s="38"/>
      <c r="E10" s="37"/>
      <c r="F10" s="38"/>
      <c r="G10" s="37"/>
      <c r="H10" s="38"/>
      <c r="I10" s="37"/>
      <c r="J10" s="38"/>
      <c r="K10" s="37"/>
      <c r="L10" s="38"/>
      <c r="M10" s="21" t="s">
        <v>11</v>
      </c>
      <c r="N10" s="22">
        <f>COUNTIF(C$10:C$29,$M10)+COUNTIF(E$10:E$29,$M10)+COUNTIF(G$10:G$29,$M10)+COUNTIF(I$10:I$29,$M10)+COUNTIF(K$10:K$29,$M10)</f>
        <v>0</v>
      </c>
      <c r="O10" s="22">
        <f>COUNTIF(D$10:D$29,$M10)+COUNTIF(F$10:F$29,$M10)+COUNTIF(H$10:H$29,$M10)+COUNTIF(J$10:J$29,$M10)+COUNTIF(L$10:L$29,$M10)</f>
        <v>0</v>
      </c>
      <c r="P10" s="23"/>
      <c r="Q10" s="196">
        <v>5</v>
      </c>
      <c r="R10" s="196">
        <v>6</v>
      </c>
    </row>
    <row r="11" spans="1:20" ht="15" customHeight="1" x14ac:dyDescent="0.2">
      <c r="A11" s="367"/>
      <c r="B11" s="368"/>
      <c r="C11" s="26"/>
      <c r="D11" s="27"/>
      <c r="E11" s="26"/>
      <c r="F11" s="27"/>
      <c r="G11" s="26"/>
      <c r="H11" s="27"/>
      <c r="I11" s="26"/>
      <c r="J11" s="27"/>
      <c r="K11" s="26"/>
      <c r="L11" s="27"/>
      <c r="M11" s="28" t="s">
        <v>6</v>
      </c>
      <c r="N11" s="86">
        <f t="shared" ref="N11:O21" si="0">COUNTIF(C$10:C$29,$M11)+COUNTIF(E$10:E$29,$M11)+COUNTIF(G$10:G$29,$M11)+COUNTIF(I$10:I$29,$M11)+COUNTIF(K$10:K$29,$M11)</f>
        <v>0</v>
      </c>
      <c r="O11" s="86">
        <f t="shared" si="0"/>
        <v>0</v>
      </c>
      <c r="P11" s="30"/>
      <c r="Q11" s="196">
        <v>0</v>
      </c>
      <c r="R11" s="196">
        <v>0</v>
      </c>
    </row>
    <row r="12" spans="1:20" ht="15" customHeight="1" x14ac:dyDescent="0.2">
      <c r="A12" s="363">
        <v>8.1999999999999993</v>
      </c>
      <c r="B12" s="365">
        <v>9.0500000000000007</v>
      </c>
      <c r="C12" s="31"/>
      <c r="D12" s="31"/>
      <c r="E12" s="31"/>
      <c r="F12" s="31"/>
      <c r="G12" s="31"/>
      <c r="H12" s="31"/>
      <c r="I12" s="31"/>
      <c r="J12" s="31"/>
      <c r="K12" s="31"/>
      <c r="L12" s="31"/>
      <c r="M12" s="28" t="s">
        <v>9</v>
      </c>
      <c r="N12" s="86">
        <f t="shared" si="0"/>
        <v>0</v>
      </c>
      <c r="O12" s="86">
        <f t="shared" si="0"/>
        <v>0</v>
      </c>
      <c r="P12" s="30"/>
      <c r="Q12" s="196">
        <v>0</v>
      </c>
      <c r="R12" s="196">
        <v>0</v>
      </c>
    </row>
    <row r="13" spans="1:20" ht="15" customHeight="1" x14ac:dyDescent="0.2">
      <c r="A13" s="367"/>
      <c r="B13" s="368"/>
      <c r="C13" s="26"/>
      <c r="D13" s="27"/>
      <c r="E13" s="26"/>
      <c r="F13" s="27"/>
      <c r="G13" s="26"/>
      <c r="H13" s="27"/>
      <c r="I13" s="26"/>
      <c r="J13" s="27"/>
      <c r="K13" s="26"/>
      <c r="L13" s="27"/>
      <c r="M13" s="28" t="s">
        <v>14</v>
      </c>
      <c r="N13" s="86">
        <f t="shared" si="0"/>
        <v>0</v>
      </c>
      <c r="O13" s="86">
        <f t="shared" si="0"/>
        <v>0</v>
      </c>
      <c r="P13" s="30"/>
      <c r="Q13" s="196">
        <v>5</v>
      </c>
      <c r="R13" s="196">
        <v>5</v>
      </c>
    </row>
    <row r="14" spans="1:20" ht="15" customHeight="1" x14ac:dyDescent="0.2">
      <c r="A14" s="363">
        <v>9.1</v>
      </c>
      <c r="B14" s="365">
        <v>9.5500000000000007</v>
      </c>
      <c r="C14" s="31"/>
      <c r="D14" s="32"/>
      <c r="E14" s="31"/>
      <c r="F14" s="31"/>
      <c r="G14" s="31"/>
      <c r="H14" s="31"/>
      <c r="I14" s="31"/>
      <c r="J14" s="31"/>
      <c r="K14" s="31"/>
      <c r="L14" s="31"/>
      <c r="M14" s="28" t="s">
        <v>24</v>
      </c>
      <c r="N14" s="86">
        <f t="shared" si="0"/>
        <v>0</v>
      </c>
      <c r="O14" s="86">
        <f t="shared" si="0"/>
        <v>0</v>
      </c>
      <c r="P14" s="30"/>
      <c r="Q14" s="196">
        <v>4</v>
      </c>
      <c r="R14" s="196">
        <v>4</v>
      </c>
    </row>
    <row r="15" spans="1:20" ht="15" customHeight="1" x14ac:dyDescent="0.2">
      <c r="A15" s="367"/>
      <c r="B15" s="368"/>
      <c r="C15" s="26"/>
      <c r="D15" s="27"/>
      <c r="E15" s="26"/>
      <c r="F15" s="27"/>
      <c r="G15" s="26"/>
      <c r="H15" s="27"/>
      <c r="I15" s="26"/>
      <c r="J15" s="27"/>
      <c r="K15" s="26"/>
      <c r="L15" s="27"/>
      <c r="M15" s="28" t="s">
        <v>26</v>
      </c>
      <c r="N15" s="86">
        <f t="shared" si="0"/>
        <v>0</v>
      </c>
      <c r="O15" s="86">
        <f t="shared" si="0"/>
        <v>0</v>
      </c>
      <c r="P15" s="30"/>
      <c r="Q15" s="196">
        <v>1</v>
      </c>
      <c r="R15" s="196">
        <v>1</v>
      </c>
    </row>
    <row r="16" spans="1:20" ht="15" customHeight="1" x14ac:dyDescent="0.2">
      <c r="A16" s="363">
        <v>10.15</v>
      </c>
      <c r="B16" s="365">
        <v>11</v>
      </c>
      <c r="C16" s="31"/>
      <c r="D16" s="31"/>
      <c r="E16" s="31"/>
      <c r="F16" s="31"/>
      <c r="G16" s="31"/>
      <c r="H16" s="31"/>
      <c r="I16" s="31"/>
      <c r="J16" s="31"/>
      <c r="K16" s="31"/>
      <c r="L16" s="31"/>
      <c r="M16" s="28" t="s">
        <v>28</v>
      </c>
      <c r="N16" s="86">
        <f t="shared" si="0"/>
        <v>0</v>
      </c>
      <c r="O16" s="86">
        <f t="shared" si="0"/>
        <v>0</v>
      </c>
      <c r="P16" s="30"/>
      <c r="Q16" s="196">
        <v>2</v>
      </c>
      <c r="R16" s="196">
        <v>2</v>
      </c>
    </row>
    <row r="17" spans="1:19" ht="15" customHeight="1" thickBot="1" x14ac:dyDescent="0.25">
      <c r="A17" s="367"/>
      <c r="B17" s="368"/>
      <c r="C17" s="26"/>
      <c r="D17" s="27"/>
      <c r="E17" s="26"/>
      <c r="F17" s="27"/>
      <c r="G17" s="26"/>
      <c r="H17" s="27"/>
      <c r="I17" s="26"/>
      <c r="J17" s="27"/>
      <c r="K17" s="26"/>
      <c r="L17" s="27"/>
      <c r="M17" s="28" t="s">
        <v>30</v>
      </c>
      <c r="N17" s="86">
        <f t="shared" si="0"/>
        <v>0</v>
      </c>
      <c r="O17" s="86">
        <f t="shared" si="0"/>
        <v>0</v>
      </c>
      <c r="P17" s="30"/>
      <c r="Q17" s="196">
        <v>2</v>
      </c>
      <c r="R17" s="196">
        <v>2</v>
      </c>
    </row>
    <row r="18" spans="1:19" ht="15" customHeight="1" x14ac:dyDescent="0.2">
      <c r="A18" s="363">
        <v>11.05</v>
      </c>
      <c r="B18" s="365">
        <v>11.5</v>
      </c>
      <c r="C18" s="31"/>
      <c r="D18" s="31"/>
      <c r="E18" s="37"/>
      <c r="F18" s="37"/>
      <c r="G18" s="37"/>
      <c r="H18" s="37"/>
      <c r="I18" s="31"/>
      <c r="J18" s="31"/>
      <c r="K18" s="31"/>
      <c r="L18" s="32"/>
      <c r="M18" s="28" t="s">
        <v>10</v>
      </c>
      <c r="N18" s="86">
        <f t="shared" si="0"/>
        <v>0</v>
      </c>
      <c r="O18" s="86">
        <f t="shared" si="0"/>
        <v>0</v>
      </c>
      <c r="P18" s="30"/>
      <c r="Q18" s="196">
        <v>2</v>
      </c>
      <c r="R18" s="196">
        <v>2</v>
      </c>
    </row>
    <row r="19" spans="1:19" ht="15" customHeight="1" thickBot="1" x14ac:dyDescent="0.25">
      <c r="A19" s="364"/>
      <c r="B19" s="366"/>
      <c r="C19" s="71"/>
      <c r="D19" s="70"/>
      <c r="E19" s="71"/>
      <c r="F19" s="70"/>
      <c r="G19" s="71"/>
      <c r="H19" s="70"/>
      <c r="I19" s="71"/>
      <c r="J19" s="70"/>
      <c r="K19" s="71"/>
      <c r="L19" s="70"/>
      <c r="M19" s="28" t="s">
        <v>34</v>
      </c>
      <c r="N19" s="86">
        <f t="shared" si="0"/>
        <v>0</v>
      </c>
      <c r="O19" s="86">
        <f t="shared" si="0"/>
        <v>0</v>
      </c>
      <c r="P19" s="30"/>
      <c r="Q19" s="196">
        <v>3</v>
      </c>
      <c r="R19" s="196">
        <v>3</v>
      </c>
    </row>
    <row r="20" spans="1:19" ht="15" customHeight="1" x14ac:dyDescent="0.2">
      <c r="A20" s="33"/>
      <c r="B20" s="34"/>
      <c r="C20" s="74"/>
      <c r="D20" s="74"/>
      <c r="E20" s="34"/>
      <c r="F20" s="34"/>
      <c r="G20" s="34"/>
      <c r="H20" s="34"/>
      <c r="I20" s="34"/>
      <c r="J20" s="34"/>
      <c r="K20" s="34"/>
      <c r="L20" s="34"/>
      <c r="M20" s="39" t="s">
        <v>13</v>
      </c>
      <c r="N20" s="86">
        <f t="shared" si="0"/>
        <v>0</v>
      </c>
      <c r="O20" s="86">
        <f t="shared" si="0"/>
        <v>0</v>
      </c>
      <c r="P20" s="41"/>
      <c r="Q20" s="196">
        <v>0</v>
      </c>
      <c r="R20" s="196">
        <v>0</v>
      </c>
    </row>
    <row r="21" spans="1:19" ht="15" customHeight="1" thickBot="1" x14ac:dyDescent="0.25">
      <c r="A21" s="35"/>
      <c r="B21" s="36"/>
      <c r="C21" s="36"/>
      <c r="D21" s="36"/>
      <c r="E21" s="36"/>
      <c r="F21" s="36"/>
      <c r="G21" s="36"/>
      <c r="H21" s="36"/>
      <c r="I21" s="36"/>
      <c r="J21" s="36"/>
      <c r="K21" s="36"/>
      <c r="L21" s="36"/>
      <c r="M21" s="124" t="s">
        <v>12</v>
      </c>
      <c r="N21" s="125">
        <f t="shared" si="0"/>
        <v>0</v>
      </c>
      <c r="O21" s="125">
        <f t="shared" si="0"/>
        <v>0</v>
      </c>
      <c r="P21" s="41"/>
      <c r="Q21" s="197">
        <v>1</v>
      </c>
      <c r="R21" s="197">
        <v>1</v>
      </c>
    </row>
    <row r="22" spans="1:19" ht="15" customHeight="1" x14ac:dyDescent="0.2">
      <c r="A22" s="369">
        <v>13.3</v>
      </c>
      <c r="B22" s="370">
        <v>14.15</v>
      </c>
      <c r="C22" s="31"/>
      <c r="D22" s="31"/>
      <c r="E22" s="19"/>
      <c r="F22" s="19"/>
      <c r="G22" s="37"/>
      <c r="H22" s="37"/>
      <c r="I22" s="37"/>
      <c r="J22" s="37"/>
      <c r="K22" s="37"/>
      <c r="L22" s="37"/>
      <c r="M22" s="124"/>
      <c r="N22" s="198"/>
      <c r="O22" s="198"/>
      <c r="P22" s="41"/>
      <c r="Q22" s="199">
        <f>SUM(Q10:Q21)</f>
        <v>25</v>
      </c>
      <c r="R22" s="199">
        <f>SUM(R10:R21)</f>
        <v>26</v>
      </c>
    </row>
    <row r="23" spans="1:19" ht="15" customHeight="1" x14ac:dyDescent="0.2">
      <c r="A23" s="360"/>
      <c r="B23" s="362"/>
      <c r="C23" s="26"/>
      <c r="D23" s="27"/>
      <c r="E23" s="26"/>
      <c r="F23" s="27"/>
      <c r="G23" s="26"/>
      <c r="H23" s="27"/>
      <c r="I23" s="26"/>
      <c r="J23" s="27"/>
      <c r="K23" s="26"/>
      <c r="L23" s="27"/>
      <c r="M23" s="39"/>
      <c r="N23" s="198"/>
      <c r="O23" s="198"/>
      <c r="P23" s="41"/>
      <c r="Q23" s="199"/>
    </row>
    <row r="24" spans="1:19" ht="15" customHeight="1" x14ac:dyDescent="0.2">
      <c r="A24" s="359">
        <v>14.2</v>
      </c>
      <c r="B24" s="361">
        <v>15.05</v>
      </c>
      <c r="C24" s="31"/>
      <c r="D24" s="31"/>
      <c r="E24" s="19"/>
      <c r="F24" s="19"/>
      <c r="G24" s="19"/>
      <c r="H24" s="20"/>
      <c r="I24" s="19"/>
      <c r="J24" s="20"/>
      <c r="K24" s="19"/>
      <c r="L24" s="20"/>
      <c r="M24" s="39"/>
      <c r="N24" s="198"/>
      <c r="O24" s="198"/>
      <c r="P24" s="41"/>
      <c r="Q24" s="199"/>
    </row>
    <row r="25" spans="1:19" ht="15" customHeight="1" x14ac:dyDescent="0.2">
      <c r="A25" s="360"/>
      <c r="B25" s="362"/>
      <c r="C25" s="26"/>
      <c r="D25" s="27"/>
      <c r="E25" s="26"/>
      <c r="F25" s="27"/>
      <c r="G25" s="26"/>
      <c r="H25" s="27"/>
      <c r="I25" s="26"/>
      <c r="J25" s="27"/>
      <c r="K25" s="26"/>
      <c r="L25" s="27"/>
      <c r="M25" s="39"/>
      <c r="N25" s="198"/>
      <c r="O25" s="198"/>
      <c r="P25" s="41"/>
      <c r="Q25" s="199"/>
    </row>
    <row r="26" spans="1:19" ht="15" customHeight="1" x14ac:dyDescent="0.2">
      <c r="A26" s="359">
        <v>15.2</v>
      </c>
      <c r="B26" s="361">
        <v>16.05</v>
      </c>
      <c r="C26" s="19"/>
      <c r="D26" s="20"/>
      <c r="E26" s="19"/>
      <c r="F26" s="20"/>
      <c r="G26" s="19"/>
      <c r="H26" s="20"/>
      <c r="I26" s="19"/>
      <c r="J26" s="20"/>
      <c r="K26" s="19"/>
      <c r="L26" s="20"/>
      <c r="M26" s="39"/>
      <c r="N26" s="198"/>
      <c r="O26" s="198"/>
      <c r="P26" s="41"/>
      <c r="Q26" s="199"/>
    </row>
    <row r="27" spans="1:19" ht="15" customHeight="1" x14ac:dyDescent="0.2">
      <c r="A27" s="360"/>
      <c r="B27" s="362"/>
      <c r="C27" s="26"/>
      <c r="D27" s="27"/>
      <c r="E27" s="26"/>
      <c r="F27" s="27"/>
      <c r="G27" s="26"/>
      <c r="H27" s="27"/>
      <c r="I27" s="26"/>
      <c r="J27" s="27"/>
      <c r="K27" s="26"/>
      <c r="L27" s="27"/>
      <c r="M27" s="39"/>
      <c r="N27" s="200"/>
      <c r="O27" s="198"/>
      <c r="P27" s="41"/>
      <c r="Q27" s="199"/>
    </row>
    <row r="28" spans="1:19" ht="15" customHeight="1" x14ac:dyDescent="0.2">
      <c r="A28" s="363">
        <v>16.100000000000001</v>
      </c>
      <c r="B28" s="365">
        <v>16.55</v>
      </c>
      <c r="C28" s="31"/>
      <c r="D28" s="43"/>
      <c r="E28" s="31"/>
      <c r="F28" s="32"/>
      <c r="G28" s="31"/>
      <c r="H28" s="32"/>
      <c r="I28" s="31"/>
      <c r="J28" s="32"/>
      <c r="K28" s="31"/>
      <c r="L28" s="32"/>
      <c r="M28" s="46"/>
      <c r="N28" s="201"/>
      <c r="O28" s="202"/>
      <c r="P28" s="49"/>
      <c r="Q28" s="199"/>
    </row>
    <row r="29" spans="1:19" ht="15" customHeight="1" thickBot="1" x14ac:dyDescent="0.25">
      <c r="A29" s="364"/>
      <c r="B29" s="366"/>
      <c r="C29" s="44"/>
      <c r="D29" s="45"/>
      <c r="E29" s="71"/>
      <c r="F29" s="70"/>
      <c r="G29" s="71"/>
      <c r="H29" s="70"/>
      <c r="I29" s="71"/>
      <c r="J29" s="70"/>
      <c r="K29" s="71"/>
      <c r="L29" s="70"/>
      <c r="M29" s="348"/>
      <c r="N29" s="349"/>
      <c r="O29" s="349"/>
      <c r="P29" s="350"/>
      <c r="Q29" s="203"/>
      <c r="R29" s="204"/>
      <c r="S29" s="205"/>
    </row>
    <row r="30" spans="1:19" ht="27" customHeight="1" thickBot="1" x14ac:dyDescent="0.25">
      <c r="A30" s="346" t="s">
        <v>67</v>
      </c>
      <c r="B30" s="347"/>
      <c r="C30" s="50">
        <f>COUNTIF(C10:C29,$M$21)+COUNTIF(C10:C29,$M$11)+COUNTIF(C10:C29,$M$12)+COUNTIF(C10:C29,#REF!)+COUNTIF(C10:C29,$M$13)+COUNTIF(C10:C29,$M$14)+COUNTIF(C10:C29,$M$15)+COUNTIF(C10:C29,$M$16)+COUNTIF(C10:C29,$M$17)+COUNTIF(C10:C29,$M$18)+COUNTIF(C10:C29,$M$19)+COUNTIF(C10:C29,$M$20)+COUNTIF(C10:C29,#REF!)</f>
        <v>0</v>
      </c>
      <c r="D30" s="50">
        <f>COUNTIF(D10:D29,$M$21)+COUNTIF(D10:D29,$M$11)+COUNTIF(D10:D29,$M$12)+COUNTIF(D10:D29,#REF!)+COUNTIF(D10:D29,$M$13)+COUNTIF(D10:D29,$M$14)+COUNTIF(D10:D29,$M$15)+COUNTIF(D10:D29,$M$16)+COUNTIF(D10:D29,$M$17)+COUNTIF(D10:D29,$M$18)+COUNTIF(D10:D29,$M$19)+COUNTIF(D10:D29,$M$20)+COUNTIF(D10:D29,#REF!)</f>
        <v>0</v>
      </c>
      <c r="E30" s="50">
        <f>COUNTIF(E10:E29,$M$21)+COUNTIF(E10:E29,$M$11)+COUNTIF(E10:E29,$M$12)+COUNTIF(E10:E29,#REF!)+COUNTIF(E10:E29,$M$13)+COUNTIF(E10:E29,$M$14)+COUNTIF(E10:E29,$M$15)+COUNTIF(E10:E29,$M$16)+COUNTIF(E10:E29,$M$17)+COUNTIF(E10:E29,$M$18)+COUNTIF(E10:E29,$M$19)+COUNTIF(E10:E29,$M$20)+COUNTIF(E10:E29,#REF!)</f>
        <v>0</v>
      </c>
      <c r="F30" s="50">
        <f>COUNTIF(F10:F29,$M$21)+COUNTIF(F10:F29,$M$11)+COUNTIF(F10:F29,$M$12)+COUNTIF(F10:F29,#REF!)+COUNTIF(F10:F29,$M$13)+COUNTIF(F10:F29,$M$14)+COUNTIF(F10:F29,$M$15)+COUNTIF(F10:F29,$M$16)+COUNTIF(F10:F29,$M$17)+COUNTIF(F10:F29,$M$18)+COUNTIF(F10:F29,$M$19)+COUNTIF(F10:F29,$M$20)+COUNTIF(F10:F29,#REF!)</f>
        <v>0</v>
      </c>
      <c r="G30" s="50">
        <f>COUNTIF(G10:G29,$M$21)+COUNTIF(G10:G29,$M$11)+COUNTIF(G10:G29,$M$12)+COUNTIF(G10:G29,#REF!)+COUNTIF(G10:G29,$M$13)+COUNTIF(G10:G29,$M$14)+COUNTIF(G10:G29,$M$15)+COUNTIF(G10:G29,$M$16)+COUNTIF(G10:G29,$M$17)+COUNTIF(G10:G29,$M$18)+COUNTIF(G10:G29,$M$19)+COUNTIF(G10:G29,$M$20)+COUNTIF(G10:G29,#REF!)</f>
        <v>0</v>
      </c>
      <c r="H30" s="50">
        <f>COUNTIF(H10:H29,$M$21)+COUNTIF(H10:H29,$M$11)+COUNTIF(H10:H29,$M$12)+COUNTIF(H10:H29,#REF!)+COUNTIF(H10:H29,$M$13)+COUNTIF(H10:H29,$M$14)+COUNTIF(H10:H29,$M$15)+COUNTIF(H10:H29,$M$16)+COUNTIF(H10:H29,$M$17)+COUNTIF(H10:H29,$M$18)+COUNTIF(H10:H29,$M$19)+COUNTIF(H10:H29,$M$20)+COUNTIF(H10:H29,#REF!)</f>
        <v>0</v>
      </c>
      <c r="I30" s="50">
        <f>COUNTIF(I10:I29,$M$21)+COUNTIF(I10:I29,$M$11)+COUNTIF(I10:I29,$M$12)+COUNTIF(I10:I29,#REF!)+COUNTIF(I10:I29,$M$13)+COUNTIF(I10:I29,$M$14)+COUNTIF(I10:I29,$M$15)+COUNTIF(I10:I29,$M$16)+COUNTIF(I10:I29,$M$17)+COUNTIF(I10:I29,$M$18)+COUNTIF(I10:I29,$M$19)+COUNTIF(I10:I29,$M$20)+COUNTIF(I10:I29,#REF!)</f>
        <v>0</v>
      </c>
      <c r="J30" s="50">
        <f>COUNTIF(J10:J29,$M$21)+COUNTIF(J10:J29,$M$11)+COUNTIF(J10:J29,$M$12)+COUNTIF(J10:J29,#REF!)+COUNTIF(J10:J29,$M$13)+COUNTIF(J10:J29,$M$14)+COUNTIF(J10:J29,$M$15)+COUNTIF(J10:J29,$M$16)+COUNTIF(J10:J29,$M$17)+COUNTIF(J10:J29,$M$18)+COUNTIF(J10:J29,$M$19)+COUNTIF(J10:J29,$M$20)+COUNTIF(J10:J29,#REF!)</f>
        <v>0</v>
      </c>
      <c r="K30" s="50">
        <f>COUNTIF(K10:K29,$M$21)+COUNTIF(K10:K29,$M$11)+COUNTIF(K10:K29,$M$12)+COUNTIF(K10:K29,#REF!)+COUNTIF(K10:K29,$M$13)+COUNTIF(K10:K29,$M$14)+COUNTIF(K10:K29,$M$15)+COUNTIF(K10:K29,$M$16)+COUNTIF(K10:K29,$M$17)+COUNTIF(K10:K29,$M$18)+COUNTIF(K10:K29,$M$19)+COUNTIF(K10:K29,$M$20)+COUNTIF(K10:K29,#REF!)</f>
        <v>0</v>
      </c>
      <c r="L30" s="50">
        <f>COUNTIF(L10:L29,$M$21)+COUNTIF(L10:L29,$M$11)+COUNTIF(L10:L29,$M$12)+COUNTIF(L10:L29,#REF!)+COUNTIF(L10:L29,$M$13)+COUNTIF(L10:L29,$M$14)+COUNTIF(L10:L29,$M$15)+COUNTIF(L10:L29,$M$16)+COUNTIF(L10:L29,$M$17)+COUNTIF(L10:L29,$M$18)+COUNTIF(L10:L29,$M$19)+COUNTIF(L10:L29,$M$20)+COUNTIF(L10:L29,#REF!)</f>
        <v>0</v>
      </c>
      <c r="M30" s="169"/>
      <c r="N30" s="206">
        <f>SUM(N10:N21)</f>
        <v>0</v>
      </c>
      <c r="O30" s="206">
        <f>SUM(O10:O21)</f>
        <v>0</v>
      </c>
      <c r="P30" s="54"/>
      <c r="Q30" s="208"/>
      <c r="R30" s="204"/>
      <c r="S30" s="205"/>
    </row>
    <row r="31" spans="1:19" ht="18.75" customHeight="1" x14ac:dyDescent="0.2">
      <c r="A31" s="351" t="s">
        <v>68</v>
      </c>
      <c r="B31" s="352"/>
      <c r="C31" s="352"/>
      <c r="D31" s="352"/>
      <c r="E31" s="353"/>
      <c r="F31" s="51"/>
      <c r="G31" s="52"/>
      <c r="H31" s="52"/>
      <c r="I31" s="59"/>
      <c r="J31" s="53"/>
      <c r="K31" s="354" t="s">
        <v>74</v>
      </c>
      <c r="L31" s="355"/>
      <c r="M31" s="356"/>
      <c r="N31" s="357">
        <f>MAX(SUM(N10:N21),SUM(O10:O21))</f>
        <v>0</v>
      </c>
      <c r="O31" s="358"/>
      <c r="P31" s="54"/>
      <c r="Q31" s="209"/>
      <c r="R31" s="204"/>
      <c r="S31" s="205"/>
    </row>
    <row r="32" spans="1:19" ht="18.75" customHeight="1" x14ac:dyDescent="0.2">
      <c r="A32" s="314"/>
      <c r="B32" s="315"/>
      <c r="C32" s="315"/>
      <c r="D32" s="315"/>
      <c r="E32" s="315"/>
      <c r="F32" s="336" t="s">
        <v>162</v>
      </c>
      <c r="G32" s="337"/>
      <c r="H32" s="337"/>
      <c r="I32" s="164" t="s">
        <v>84</v>
      </c>
      <c r="J32" s="153" t="s">
        <v>85</v>
      </c>
      <c r="K32" s="338" t="s">
        <v>75</v>
      </c>
      <c r="L32" s="339"/>
      <c r="M32" s="340"/>
      <c r="N32" s="341"/>
      <c r="O32" s="342"/>
      <c r="P32" s="55">
        <f>SUM(P10:P29)</f>
        <v>0</v>
      </c>
      <c r="Q32" s="210"/>
      <c r="R32" s="204"/>
      <c r="S32" s="205"/>
    </row>
    <row r="33" spans="1:20" ht="18.75" customHeight="1" x14ac:dyDescent="0.2">
      <c r="A33" s="343"/>
      <c r="B33" s="315"/>
      <c r="C33" s="315"/>
      <c r="D33" s="315"/>
      <c r="E33" s="315"/>
      <c r="F33" s="336" t="s">
        <v>163</v>
      </c>
      <c r="G33" s="337"/>
      <c r="H33" s="337"/>
      <c r="I33" s="164" t="s">
        <v>84</v>
      </c>
      <c r="J33" s="153" t="s">
        <v>85</v>
      </c>
      <c r="K33" s="344" t="s">
        <v>76</v>
      </c>
      <c r="L33" s="345"/>
      <c r="M33" s="345"/>
      <c r="N33" s="345"/>
      <c r="O33" s="345"/>
      <c r="P33" s="56"/>
      <c r="Q33" s="211"/>
      <c r="R33" s="204"/>
      <c r="S33" s="205"/>
      <c r="T33" s="57"/>
    </row>
    <row r="34" spans="1:20" ht="18.75" customHeight="1" thickBot="1" x14ac:dyDescent="0.25">
      <c r="A34" s="314"/>
      <c r="B34" s="315"/>
      <c r="C34" s="315"/>
      <c r="D34" s="315"/>
      <c r="E34" s="316"/>
      <c r="F34" s="58"/>
      <c r="G34" s="59"/>
      <c r="H34" s="59"/>
      <c r="I34" s="59"/>
      <c r="J34" s="60"/>
      <c r="K34" s="317" t="s">
        <v>77</v>
      </c>
      <c r="L34" s="318"/>
      <c r="M34" s="318"/>
      <c r="N34" s="318"/>
      <c r="O34" s="318"/>
      <c r="P34" s="61"/>
      <c r="Q34" s="212"/>
    </row>
    <row r="35" spans="1:20" ht="18.75" customHeight="1" x14ac:dyDescent="0.2">
      <c r="A35" s="428" t="s">
        <v>105</v>
      </c>
      <c r="B35" s="429"/>
      <c r="C35" s="213" t="s">
        <v>103</v>
      </c>
      <c r="D35" s="213" t="s">
        <v>104</v>
      </c>
      <c r="E35" s="171" t="s">
        <v>72</v>
      </c>
      <c r="F35" s="58" t="s">
        <v>73</v>
      </c>
      <c r="G35" s="327"/>
      <c r="H35" s="328"/>
      <c r="I35" s="329"/>
      <c r="J35" s="60"/>
      <c r="K35" s="317" t="s">
        <v>78</v>
      </c>
      <c r="L35" s="318"/>
      <c r="M35" s="318"/>
      <c r="N35" s="318"/>
      <c r="O35" s="318"/>
      <c r="P35" s="300"/>
      <c r="Q35" s="214"/>
    </row>
    <row r="36" spans="1:20" ht="18.75" customHeight="1" x14ac:dyDescent="0.2">
      <c r="A36" s="330" t="s">
        <v>70</v>
      </c>
      <c r="B36" s="331"/>
      <c r="C36" s="215"/>
      <c r="D36" s="215"/>
      <c r="E36" s="325">
        <f>SUM(C36:D37)</f>
        <v>0</v>
      </c>
      <c r="F36" s="58"/>
      <c r="G36" s="59"/>
      <c r="H36" s="59"/>
      <c r="I36" s="59"/>
      <c r="J36" s="60"/>
      <c r="K36" s="332" t="s">
        <v>79</v>
      </c>
      <c r="L36" s="333"/>
      <c r="M36" s="333"/>
      <c r="N36" s="333"/>
      <c r="O36" s="333"/>
      <c r="P36" s="61"/>
      <c r="Q36" s="216"/>
    </row>
    <row r="37" spans="1:20" ht="18.75" customHeight="1" thickBot="1" x14ac:dyDescent="0.25">
      <c r="A37" s="334" t="s">
        <v>71</v>
      </c>
      <c r="B37" s="335"/>
      <c r="C37" s="217"/>
      <c r="D37" s="217"/>
      <c r="E37" s="326"/>
      <c r="F37" s="64"/>
      <c r="G37" s="65"/>
      <c r="H37" s="65"/>
      <c r="I37" s="65"/>
      <c r="J37" s="66"/>
      <c r="K37" s="142" t="s">
        <v>80</v>
      </c>
      <c r="L37" s="67" t="s">
        <v>81</v>
      </c>
      <c r="M37" s="68">
        <f>SUM(P32,P33:P36)</f>
        <v>0</v>
      </c>
      <c r="N37" s="69" t="s">
        <v>7</v>
      </c>
      <c r="O37" s="312">
        <f>100/29*M37</f>
        <v>0</v>
      </c>
      <c r="P37" s="313"/>
    </row>
  </sheetData>
  <sheetProtection formatCells="0" selectLockedCells="1"/>
  <protectedRanges>
    <protectedRange password="DE53" sqref="Q4" name="Bereich1"/>
    <protectedRange password="DE53" sqref="C3:E6 H3:J6 M4:P6" name="Bereich1_1"/>
  </protectedRanges>
  <mergeCells count="71">
    <mergeCell ref="K34:O34"/>
    <mergeCell ref="A36:B36"/>
    <mergeCell ref="E36:E37"/>
    <mergeCell ref="K36:O36"/>
    <mergeCell ref="A37:B37"/>
    <mergeCell ref="O37:P37"/>
    <mergeCell ref="A35:B35"/>
    <mergeCell ref="G35:I35"/>
    <mergeCell ref="K35:O35"/>
    <mergeCell ref="A34:E34"/>
    <mergeCell ref="M29:P29"/>
    <mergeCell ref="A30:B30"/>
    <mergeCell ref="A31:E31"/>
    <mergeCell ref="K31:M31"/>
    <mergeCell ref="N31:O31"/>
    <mergeCell ref="A32:E32"/>
    <mergeCell ref="F32:H32"/>
    <mergeCell ref="K32:M32"/>
    <mergeCell ref="N32:O32"/>
    <mergeCell ref="A33:E33"/>
    <mergeCell ref="F33:H33"/>
    <mergeCell ref="K33:O33"/>
    <mergeCell ref="A24:A25"/>
    <mergeCell ref="B24:B25"/>
    <mergeCell ref="A26:A27"/>
    <mergeCell ref="B26:B27"/>
    <mergeCell ref="A28:A29"/>
    <mergeCell ref="B28:B29"/>
    <mergeCell ref="A16:A17"/>
    <mergeCell ref="B16:B17"/>
    <mergeCell ref="A18:A19"/>
    <mergeCell ref="B18:B19"/>
    <mergeCell ref="A22:A23"/>
    <mergeCell ref="B22:B23"/>
    <mergeCell ref="A10:A11"/>
    <mergeCell ref="B10:B11"/>
    <mergeCell ref="A12:A13"/>
    <mergeCell ref="B12:B13"/>
    <mergeCell ref="A14:A15"/>
    <mergeCell ref="B14:B15"/>
    <mergeCell ref="C8:D8"/>
    <mergeCell ref="E8:F8"/>
    <mergeCell ref="G8:H8"/>
    <mergeCell ref="I8:J8"/>
    <mergeCell ref="K8:L8"/>
    <mergeCell ref="N8:O8"/>
    <mergeCell ref="Q5:Q9"/>
    <mergeCell ref="R5:R9"/>
    <mergeCell ref="A6:B6"/>
    <mergeCell ref="C6:E6"/>
    <mergeCell ref="F6:G6"/>
    <mergeCell ref="H6:J6"/>
    <mergeCell ref="K6:L6"/>
    <mergeCell ref="M6:P6"/>
    <mergeCell ref="A7:P7"/>
    <mergeCell ref="A8:B8"/>
    <mergeCell ref="A5:B5"/>
    <mergeCell ref="C5:E5"/>
    <mergeCell ref="F5:G5"/>
    <mergeCell ref="H5:J5"/>
    <mergeCell ref="K5:L5"/>
    <mergeCell ref="M5:P5"/>
    <mergeCell ref="G1:I1"/>
    <mergeCell ref="J1:L1"/>
    <mergeCell ref="M1:P1"/>
    <mergeCell ref="A2:P2"/>
    <mergeCell ref="A3:B4"/>
    <mergeCell ref="C3:E4"/>
    <mergeCell ref="F3:G4"/>
    <mergeCell ref="H3:J4"/>
    <mergeCell ref="M4:P4"/>
  </mergeCells>
  <conditionalFormatting sqref="C30:L30">
    <cfRule type="cellIs" dxfId="17" priority="9" stopIfTrue="1" operator="greaterThan">
      <formula>6</formula>
    </cfRule>
  </conditionalFormatting>
  <conditionalFormatting sqref="N30">
    <cfRule type="cellIs" dxfId="16" priority="8" stopIfTrue="1" operator="notEqual">
      <formula>$Q$22</formula>
    </cfRule>
  </conditionalFormatting>
  <conditionalFormatting sqref="N11:O20">
    <cfRule type="cellIs" dxfId="15" priority="7" operator="notEqual">
      <formula>Q11</formula>
    </cfRule>
  </conditionalFormatting>
  <conditionalFormatting sqref="N31:O31">
    <cfRule type="cellIs" dxfId="14" priority="6" stopIfTrue="1" operator="notEqual">
      <formula>26</formula>
    </cfRule>
  </conditionalFormatting>
  <conditionalFormatting sqref="N10">
    <cfRule type="cellIs" dxfId="13" priority="5" operator="notEqual">
      <formula>$Q10</formula>
    </cfRule>
  </conditionalFormatting>
  <conditionalFormatting sqref="O10">
    <cfRule type="cellIs" dxfId="12" priority="4" operator="notEqual">
      <formula>$R10</formula>
    </cfRule>
  </conditionalFormatting>
  <conditionalFormatting sqref="N21">
    <cfRule type="cellIs" dxfId="11" priority="3" operator="notEqual">
      <formula>Q21</formula>
    </cfRule>
  </conditionalFormatting>
  <conditionalFormatting sqref="O21">
    <cfRule type="cellIs" dxfId="10" priority="2" operator="notEqual">
      <formula>R21</formula>
    </cfRule>
  </conditionalFormatting>
  <conditionalFormatting sqref="O30">
    <cfRule type="cellIs" dxfId="9" priority="1" stopIfTrue="1" operator="notEqual">
      <formula>$R$22</formula>
    </cfRule>
  </conditionalFormatting>
  <dataValidations count="1">
    <dataValidation type="list" allowBlank="1" showInputMessage="1" showErrorMessage="1" sqref="C14:L14 C24:L24 C10:L10 C16:L16 C12:L12 C22:L22 C26:L26 C28:L28 C18:L18">
      <formula1>Fächer</formula1>
    </dataValidation>
  </dataValidations>
  <pageMargins left="0.7" right="0.7" top="0.78740157499999996" bottom="0.78740157499999996" header="0.3" footer="0.3"/>
  <pageSetup paperSize="9"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10</xdr:col>
                    <xdr:colOff>542925</xdr:colOff>
                    <xdr:row>3</xdr:row>
                    <xdr:rowOff>0</xdr:rowOff>
                  </from>
                  <to>
                    <xdr:col>10</xdr:col>
                    <xdr:colOff>752475</xdr:colOff>
                    <xdr:row>3</xdr:row>
                    <xdr:rowOff>209550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11</xdr:col>
                    <xdr:colOff>542925</xdr:colOff>
                    <xdr:row>3</xdr:row>
                    <xdr:rowOff>0</xdr:rowOff>
                  </from>
                  <to>
                    <xdr:col>11</xdr:col>
                    <xdr:colOff>752475</xdr:colOff>
                    <xdr:row>4</xdr:row>
                    <xdr:rowOff>0</xdr:rowOff>
                  </to>
                </anchor>
              </controlPr>
            </control>
          </mc:Choice>
        </mc:AlternateContent>
        <mc:AlternateContent xmlns:mc="http://schemas.openxmlformats.org/markup-compatibility/2006">
          <mc:Choice Requires="x14">
            <control shapeId="20483" r:id="rId6" name="Group Box 3">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8</xdr:col>
                    <xdr:colOff>542925</xdr:colOff>
                    <xdr:row>31</xdr:row>
                    <xdr:rowOff>9525</xdr:rowOff>
                  </from>
                  <to>
                    <xdr:col>8</xdr:col>
                    <xdr:colOff>752475</xdr:colOff>
                    <xdr:row>31</xdr:row>
                    <xdr:rowOff>228600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20486" r:id="rId9" name="Group Box 6">
              <controlPr defaultSize="0" autoFill="0" autoPict="0">
                <anchor moveWithCells="1">
                  <from>
                    <xdr:col>8</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8</xdr:col>
                    <xdr:colOff>542925</xdr:colOff>
                    <xdr:row>32</xdr:row>
                    <xdr:rowOff>9525</xdr:rowOff>
                  </from>
                  <to>
                    <xdr:col>8</xdr:col>
                    <xdr:colOff>752475</xdr:colOff>
                    <xdr:row>32</xdr:row>
                    <xdr:rowOff>228600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7"/>
  <sheetViews>
    <sheetView zoomScale="70" zoomScaleNormal="70" workbookViewId="0">
      <selection activeCell="C27" sqref="C27"/>
    </sheetView>
  </sheetViews>
  <sheetFormatPr baseColWidth="10" defaultRowHeight="12.75" x14ac:dyDescent="0.2"/>
  <cols>
    <col min="1" max="12" width="12.140625" style="25" customWidth="1"/>
    <col min="13" max="16" width="7.28515625" style="25" customWidth="1"/>
    <col min="17" max="17" width="5.140625" style="218" customWidth="1"/>
    <col min="18" max="18" width="5.140625" style="197" customWidth="1"/>
    <col min="19" max="20" width="11.42578125" style="25" customWidth="1"/>
    <col min="21" max="16384" width="11.42578125" style="25"/>
  </cols>
  <sheetData>
    <row r="1" spans="1:18" s="4" customFormat="1" ht="38.25" customHeight="1" thickBot="1" x14ac:dyDescent="0.25">
      <c r="A1" s="1" t="s">
        <v>44</v>
      </c>
      <c r="B1" s="2"/>
      <c r="C1" s="2"/>
      <c r="D1" s="2"/>
      <c r="E1" s="2"/>
      <c r="F1" s="3"/>
      <c r="G1" s="398" t="s">
        <v>45</v>
      </c>
      <c r="H1" s="398"/>
      <c r="I1" s="398"/>
      <c r="J1" s="399"/>
      <c r="K1" s="399"/>
      <c r="L1" s="399"/>
      <c r="M1" s="400" t="s">
        <v>106</v>
      </c>
      <c r="N1" s="400"/>
      <c r="O1" s="400"/>
      <c r="P1" s="401"/>
      <c r="Q1" s="192"/>
      <c r="R1" s="192"/>
    </row>
    <row r="2" spans="1:18" s="5" customFormat="1" ht="10.5" customHeight="1" thickBot="1" x14ac:dyDescent="0.25">
      <c r="A2" s="402"/>
      <c r="B2" s="402"/>
      <c r="C2" s="402"/>
      <c r="D2" s="402"/>
      <c r="E2" s="402"/>
      <c r="F2" s="402"/>
      <c r="G2" s="402"/>
      <c r="H2" s="402"/>
      <c r="I2" s="402"/>
      <c r="J2" s="402"/>
      <c r="K2" s="402"/>
      <c r="L2" s="402"/>
      <c r="M2" s="402"/>
      <c r="N2" s="402"/>
      <c r="O2" s="402"/>
      <c r="P2" s="402"/>
      <c r="Q2" s="192"/>
      <c r="R2" s="193"/>
    </row>
    <row r="3" spans="1:18" s="5" customFormat="1" ht="16.5" customHeight="1" x14ac:dyDescent="0.2">
      <c r="A3" s="403" t="s">
        <v>50</v>
      </c>
      <c r="B3" s="404"/>
      <c r="C3" s="405"/>
      <c r="D3" s="405"/>
      <c r="E3" s="406"/>
      <c r="F3" s="404" t="s">
        <v>46</v>
      </c>
      <c r="G3" s="404"/>
      <c r="H3" s="405"/>
      <c r="I3" s="405"/>
      <c r="J3" s="406"/>
      <c r="K3" s="6" t="s">
        <v>47</v>
      </c>
      <c r="L3" s="6"/>
      <c r="M3" s="6" t="s">
        <v>48</v>
      </c>
      <c r="N3" s="6"/>
      <c r="O3" s="6"/>
      <c r="P3" s="7"/>
      <c r="Q3" s="194"/>
      <c r="R3" s="193"/>
    </row>
    <row r="4" spans="1:18" s="8" customFormat="1" ht="17.25" customHeight="1" x14ac:dyDescent="0.2">
      <c r="A4" s="384"/>
      <c r="B4" s="385"/>
      <c r="C4" s="407"/>
      <c r="D4" s="407"/>
      <c r="E4" s="408"/>
      <c r="F4" s="385"/>
      <c r="G4" s="385"/>
      <c r="H4" s="407"/>
      <c r="I4" s="407"/>
      <c r="J4" s="408"/>
      <c r="K4" s="153" t="s">
        <v>84</v>
      </c>
      <c r="L4" s="152" t="s">
        <v>85</v>
      </c>
      <c r="M4" s="409"/>
      <c r="N4" s="386"/>
      <c r="O4" s="386"/>
      <c r="P4" s="390"/>
      <c r="Q4" s="195"/>
      <c r="R4" s="193"/>
    </row>
    <row r="5" spans="1:18" s="9" customFormat="1" ht="33" customHeight="1" x14ac:dyDescent="0.2">
      <c r="A5" s="384" t="s">
        <v>49</v>
      </c>
      <c r="B5" s="385"/>
      <c r="C5" s="386"/>
      <c r="D5" s="386"/>
      <c r="E5" s="387"/>
      <c r="F5" s="385" t="s">
        <v>51</v>
      </c>
      <c r="G5" s="385"/>
      <c r="H5" s="388"/>
      <c r="I5" s="389"/>
      <c r="J5" s="389"/>
      <c r="K5" s="385" t="s">
        <v>54</v>
      </c>
      <c r="L5" s="385"/>
      <c r="M5" s="386"/>
      <c r="N5" s="386"/>
      <c r="O5" s="386"/>
      <c r="P5" s="390"/>
      <c r="Q5" s="310" t="s">
        <v>82</v>
      </c>
      <c r="R5" s="310" t="s">
        <v>82</v>
      </c>
    </row>
    <row r="6" spans="1:18" s="9" customFormat="1" ht="33" customHeight="1" thickBot="1" x14ac:dyDescent="0.25">
      <c r="A6" s="391" t="s">
        <v>53</v>
      </c>
      <c r="B6" s="392"/>
      <c r="C6" s="393"/>
      <c r="D6" s="393"/>
      <c r="E6" s="394"/>
      <c r="F6" s="392" t="s">
        <v>52</v>
      </c>
      <c r="G6" s="392"/>
      <c r="H6" s="395"/>
      <c r="I6" s="396"/>
      <c r="J6" s="397"/>
      <c r="K6" s="392" t="s">
        <v>55</v>
      </c>
      <c r="L6" s="392"/>
      <c r="M6" s="382"/>
      <c r="N6" s="382"/>
      <c r="O6" s="382"/>
      <c r="P6" s="383"/>
      <c r="Q6" s="310"/>
      <c r="R6" s="310"/>
    </row>
    <row r="7" spans="1:18" s="9" customFormat="1" ht="10.5" customHeight="1" thickBot="1" x14ac:dyDescent="0.25">
      <c r="A7" s="373"/>
      <c r="B7" s="373"/>
      <c r="C7" s="373"/>
      <c r="D7" s="373"/>
      <c r="E7" s="373"/>
      <c r="F7" s="373"/>
      <c r="G7" s="373"/>
      <c r="H7" s="373"/>
      <c r="I7" s="373"/>
      <c r="J7" s="373"/>
      <c r="K7" s="373"/>
      <c r="L7" s="373"/>
      <c r="M7" s="373"/>
      <c r="N7" s="373"/>
      <c r="O7" s="373"/>
      <c r="P7" s="373"/>
      <c r="Q7" s="310"/>
      <c r="R7" s="310"/>
    </row>
    <row r="8" spans="1:18" s="11" customFormat="1" ht="27" customHeight="1" thickBot="1" x14ac:dyDescent="0.25">
      <c r="A8" s="374" t="s">
        <v>56</v>
      </c>
      <c r="B8" s="375"/>
      <c r="C8" s="376" t="s">
        <v>59</v>
      </c>
      <c r="D8" s="377"/>
      <c r="E8" s="376" t="s">
        <v>60</v>
      </c>
      <c r="F8" s="377"/>
      <c r="G8" s="378" t="s">
        <v>61</v>
      </c>
      <c r="H8" s="379"/>
      <c r="I8" s="376" t="s">
        <v>62</v>
      </c>
      <c r="J8" s="377"/>
      <c r="K8" s="376" t="s">
        <v>63</v>
      </c>
      <c r="L8" s="377"/>
      <c r="M8" s="301" t="s">
        <v>166</v>
      </c>
      <c r="N8" s="380" t="s">
        <v>65</v>
      </c>
      <c r="O8" s="381"/>
      <c r="P8" s="10" t="s">
        <v>66</v>
      </c>
      <c r="Q8" s="310"/>
      <c r="R8" s="310"/>
    </row>
    <row r="9" spans="1:18" s="18" customFormat="1" ht="27" customHeight="1" thickBot="1" x14ac:dyDescent="0.25">
      <c r="A9" s="13" t="s">
        <v>57</v>
      </c>
      <c r="B9" s="14" t="s">
        <v>58</v>
      </c>
      <c r="C9" s="13" t="s">
        <v>171</v>
      </c>
      <c r="D9" s="14" t="s">
        <v>108</v>
      </c>
      <c r="E9" s="13" t="s">
        <v>171</v>
      </c>
      <c r="F9" s="14" t="s">
        <v>108</v>
      </c>
      <c r="G9" s="13" t="s">
        <v>171</v>
      </c>
      <c r="H9" s="14" t="s">
        <v>108</v>
      </c>
      <c r="I9" s="13" t="s">
        <v>171</v>
      </c>
      <c r="J9" s="14" t="s">
        <v>108</v>
      </c>
      <c r="K9" s="13" t="s">
        <v>171</v>
      </c>
      <c r="L9" s="14" t="s">
        <v>108</v>
      </c>
      <c r="M9" s="15"/>
      <c r="N9" s="16" t="s">
        <v>107</v>
      </c>
      <c r="O9" s="16" t="s">
        <v>108</v>
      </c>
      <c r="P9" s="17"/>
      <c r="Q9" s="310"/>
      <c r="R9" s="310"/>
    </row>
    <row r="10" spans="1:18" ht="15" customHeight="1" x14ac:dyDescent="0.2">
      <c r="A10" s="423"/>
      <c r="B10" s="425"/>
      <c r="C10" s="37"/>
      <c r="D10" s="38"/>
      <c r="E10" s="37"/>
      <c r="F10" s="38"/>
      <c r="G10" s="37"/>
      <c r="H10" s="38"/>
      <c r="I10" s="37"/>
      <c r="J10" s="38"/>
      <c r="K10" s="37"/>
      <c r="L10" s="38"/>
      <c r="M10" s="21" t="s">
        <v>11</v>
      </c>
      <c r="N10" s="22">
        <f>COUNTIF(C$10:C$29,$M10)+COUNTIF(E$10:E$29,$M10)+COUNTIF(G$10:G$29,$M10)+COUNTIF(I$10:I$29,$M10)+COUNTIF(K$10:K$29,$M10)</f>
        <v>0</v>
      </c>
      <c r="O10" s="22">
        <f>COUNTIF(D$10:D$29,$M10)+COUNTIF(F$10:F$29,$M10)+COUNTIF(H$10:H$29,$M10)+COUNTIF(J$10:J$29,$M10)+COUNTIF(L$10:L$29,$M10)</f>
        <v>0</v>
      </c>
      <c r="P10" s="23"/>
      <c r="Q10" s="197">
        <v>5</v>
      </c>
      <c r="R10" s="197">
        <v>5</v>
      </c>
    </row>
    <row r="11" spans="1:18" ht="15" customHeight="1" x14ac:dyDescent="0.2">
      <c r="A11" s="360"/>
      <c r="B11" s="418"/>
      <c r="C11" s="26"/>
      <c r="D11" s="27"/>
      <c r="E11" s="26"/>
      <c r="F11" s="27"/>
      <c r="G11" s="26"/>
      <c r="H11" s="27"/>
      <c r="I11" s="26"/>
      <c r="J11" s="27"/>
      <c r="K11" s="26"/>
      <c r="L11" s="27"/>
      <c r="M11" s="28" t="s">
        <v>6</v>
      </c>
      <c r="N11" s="86">
        <f t="shared" ref="N11:O21" si="0">COUNTIF(C$10:C$29,$M11)+COUNTIF(E$10:E$29,$M11)+COUNTIF(G$10:G$29,$M11)+COUNTIF(I$10:I$29,$M11)+COUNTIF(K$10:K$29,$M11)</f>
        <v>0</v>
      </c>
      <c r="O11" s="86">
        <f t="shared" si="0"/>
        <v>0</v>
      </c>
      <c r="P11" s="30"/>
      <c r="Q11" s="197">
        <v>3</v>
      </c>
      <c r="R11" s="197">
        <v>3</v>
      </c>
    </row>
    <row r="12" spans="1:18" ht="15" customHeight="1" x14ac:dyDescent="0.2">
      <c r="A12" s="359">
        <v>8.1999999999999993</v>
      </c>
      <c r="B12" s="417">
        <v>9.0500000000000007</v>
      </c>
      <c r="C12" s="31"/>
      <c r="D12" s="32"/>
      <c r="E12" s="31"/>
      <c r="F12" s="32"/>
      <c r="G12" s="31"/>
      <c r="H12" s="32"/>
      <c r="I12" s="31"/>
      <c r="J12" s="32"/>
      <c r="K12" s="31"/>
      <c r="L12" s="32"/>
      <c r="M12" s="28" t="s">
        <v>9</v>
      </c>
      <c r="N12" s="86">
        <f t="shared" si="0"/>
        <v>0</v>
      </c>
      <c r="O12" s="86">
        <f t="shared" si="0"/>
        <v>0</v>
      </c>
      <c r="P12" s="30"/>
      <c r="Q12" s="197">
        <v>0</v>
      </c>
      <c r="R12" s="197">
        <v>0</v>
      </c>
    </row>
    <row r="13" spans="1:18" ht="15" customHeight="1" x14ac:dyDescent="0.2">
      <c r="A13" s="360"/>
      <c r="B13" s="418"/>
      <c r="C13" s="26"/>
      <c r="D13" s="27"/>
      <c r="E13" s="26"/>
      <c r="F13" s="27"/>
      <c r="G13" s="26"/>
      <c r="H13" s="27"/>
      <c r="I13" s="26"/>
      <c r="J13" s="27"/>
      <c r="K13" s="26"/>
      <c r="L13" s="27"/>
      <c r="M13" s="28" t="s">
        <v>14</v>
      </c>
      <c r="N13" s="86">
        <f t="shared" si="0"/>
        <v>0</v>
      </c>
      <c r="O13" s="86">
        <f t="shared" si="0"/>
        <v>0</v>
      </c>
      <c r="P13" s="30"/>
      <c r="Q13" s="197">
        <v>5</v>
      </c>
      <c r="R13" s="197">
        <v>5</v>
      </c>
    </row>
    <row r="14" spans="1:18" ht="15" customHeight="1" x14ac:dyDescent="0.2">
      <c r="A14" s="359">
        <v>9.1</v>
      </c>
      <c r="B14" s="417">
        <v>9.5500000000000007</v>
      </c>
      <c r="C14" s="31"/>
      <c r="D14" s="31"/>
      <c r="E14" s="31"/>
      <c r="F14" s="31"/>
      <c r="G14" s="31"/>
      <c r="H14" s="31"/>
      <c r="I14" s="31"/>
      <c r="J14" s="32"/>
      <c r="K14" s="31"/>
      <c r="L14" s="32"/>
      <c r="M14" s="28" t="s">
        <v>24</v>
      </c>
      <c r="N14" s="86">
        <f t="shared" si="0"/>
        <v>0</v>
      </c>
      <c r="O14" s="86">
        <f t="shared" si="0"/>
        <v>0</v>
      </c>
      <c r="P14" s="30"/>
      <c r="Q14" s="197">
        <v>4</v>
      </c>
      <c r="R14" s="197">
        <v>4</v>
      </c>
    </row>
    <row r="15" spans="1:18" ht="15" customHeight="1" x14ac:dyDescent="0.2">
      <c r="A15" s="360"/>
      <c r="B15" s="418"/>
      <c r="C15" s="26"/>
      <c r="D15" s="27"/>
      <c r="E15" s="26"/>
      <c r="F15" s="27"/>
      <c r="G15" s="26"/>
      <c r="H15" s="27"/>
      <c r="I15" s="26"/>
      <c r="J15" s="27"/>
      <c r="K15" s="26"/>
      <c r="L15" s="27"/>
      <c r="M15" s="28" t="s">
        <v>26</v>
      </c>
      <c r="N15" s="86">
        <f t="shared" si="0"/>
        <v>0</v>
      </c>
      <c r="O15" s="86">
        <f t="shared" si="0"/>
        <v>0</v>
      </c>
      <c r="P15" s="30"/>
      <c r="Q15" s="197">
        <v>1</v>
      </c>
      <c r="R15" s="197">
        <v>1</v>
      </c>
    </row>
    <row r="16" spans="1:18" ht="15" customHeight="1" x14ac:dyDescent="0.2">
      <c r="A16" s="359">
        <v>10.15</v>
      </c>
      <c r="B16" s="417">
        <v>11</v>
      </c>
      <c r="C16" s="31"/>
      <c r="D16" s="32"/>
      <c r="E16" s="31"/>
      <c r="F16" s="32"/>
      <c r="G16" s="31"/>
      <c r="H16" s="32"/>
      <c r="I16" s="31"/>
      <c r="J16" s="32"/>
      <c r="K16" s="31"/>
      <c r="L16" s="32"/>
      <c r="M16" s="28" t="s">
        <v>28</v>
      </c>
      <c r="N16" s="86">
        <f t="shared" si="0"/>
        <v>0</v>
      </c>
      <c r="O16" s="86">
        <f t="shared" si="0"/>
        <v>0</v>
      </c>
      <c r="P16" s="30"/>
      <c r="Q16" s="197">
        <v>1</v>
      </c>
      <c r="R16" s="197">
        <v>1</v>
      </c>
    </row>
    <row r="17" spans="1:19" ht="15" customHeight="1" x14ac:dyDescent="0.2">
      <c r="A17" s="360"/>
      <c r="B17" s="418"/>
      <c r="C17" s="26"/>
      <c r="D17" s="27"/>
      <c r="E17" s="26"/>
      <c r="F17" s="27"/>
      <c r="G17" s="26"/>
      <c r="H17" s="27"/>
      <c r="I17" s="26"/>
      <c r="J17" s="27"/>
      <c r="K17" s="26"/>
      <c r="L17" s="27"/>
      <c r="M17" s="28" t="s">
        <v>30</v>
      </c>
      <c r="N17" s="86">
        <f t="shared" si="0"/>
        <v>0</v>
      </c>
      <c r="O17" s="86">
        <f t="shared" si="0"/>
        <v>0</v>
      </c>
      <c r="P17" s="30"/>
      <c r="Q17" s="197">
        <v>3</v>
      </c>
      <c r="R17" s="197">
        <v>3</v>
      </c>
    </row>
    <row r="18" spans="1:19" ht="15" customHeight="1" x14ac:dyDescent="0.2">
      <c r="A18" s="359">
        <v>11.05</v>
      </c>
      <c r="B18" s="417">
        <v>11.5</v>
      </c>
      <c r="C18" s="31"/>
      <c r="D18" s="32"/>
      <c r="E18" s="31"/>
      <c r="F18" s="32"/>
      <c r="G18" s="32"/>
      <c r="H18" s="32"/>
      <c r="I18" s="31"/>
      <c r="J18" s="32"/>
      <c r="K18" s="31"/>
      <c r="L18" s="32"/>
      <c r="M18" s="28" t="s">
        <v>10</v>
      </c>
      <c r="N18" s="86">
        <f t="shared" si="0"/>
        <v>0</v>
      </c>
      <c r="O18" s="86">
        <f t="shared" si="0"/>
        <v>0</v>
      </c>
      <c r="P18" s="30"/>
      <c r="Q18" s="197">
        <v>2</v>
      </c>
      <c r="R18" s="197">
        <v>2</v>
      </c>
    </row>
    <row r="19" spans="1:19" ht="15" customHeight="1" thickBot="1" x14ac:dyDescent="0.25">
      <c r="A19" s="419"/>
      <c r="B19" s="420"/>
      <c r="C19" s="71"/>
      <c r="D19" s="70"/>
      <c r="E19" s="71"/>
      <c r="F19" s="70"/>
      <c r="G19" s="71"/>
      <c r="H19" s="70"/>
      <c r="I19" s="71"/>
      <c r="J19" s="70"/>
      <c r="K19" s="71"/>
      <c r="L19" s="70"/>
      <c r="M19" s="28" t="s">
        <v>34</v>
      </c>
      <c r="N19" s="86">
        <f t="shared" si="0"/>
        <v>0</v>
      </c>
      <c r="O19" s="86">
        <f t="shared" si="0"/>
        <v>0</v>
      </c>
      <c r="P19" s="30"/>
      <c r="Q19" s="197">
        <v>3</v>
      </c>
      <c r="R19" s="197">
        <v>3</v>
      </c>
    </row>
    <row r="20" spans="1:19" ht="15" customHeight="1" x14ac:dyDescent="0.2">
      <c r="A20" s="33"/>
      <c r="B20" s="34"/>
      <c r="C20" s="74"/>
      <c r="D20" s="74"/>
      <c r="E20" s="78"/>
      <c r="F20" s="34"/>
      <c r="G20" s="34"/>
      <c r="H20" s="34"/>
      <c r="I20" s="34"/>
      <c r="J20" s="34"/>
      <c r="K20" s="34"/>
      <c r="L20" s="34"/>
      <c r="M20" s="39" t="s">
        <v>13</v>
      </c>
      <c r="N20" s="86">
        <f t="shared" si="0"/>
        <v>0</v>
      </c>
      <c r="O20" s="86">
        <f t="shared" si="0"/>
        <v>0</v>
      </c>
      <c r="P20" s="41"/>
      <c r="Q20" s="197">
        <v>0</v>
      </c>
      <c r="R20" s="197">
        <v>0</v>
      </c>
    </row>
    <row r="21" spans="1:19" ht="15" customHeight="1" thickBot="1" x14ac:dyDescent="0.25">
      <c r="A21" s="35"/>
      <c r="B21" s="36"/>
      <c r="C21" s="36"/>
      <c r="D21" s="36"/>
      <c r="E21" s="36"/>
      <c r="F21" s="36"/>
      <c r="G21" s="36"/>
      <c r="H21" s="36"/>
      <c r="I21" s="36"/>
      <c r="J21" s="36"/>
      <c r="K21" s="36"/>
      <c r="L21" s="36"/>
      <c r="M21" s="124" t="s">
        <v>12</v>
      </c>
      <c r="N21" s="125">
        <f t="shared" si="0"/>
        <v>0</v>
      </c>
      <c r="O21" s="125">
        <f t="shared" si="0"/>
        <v>0</v>
      </c>
      <c r="P21" s="41"/>
      <c r="Q21" s="197">
        <v>1</v>
      </c>
      <c r="R21" s="197">
        <v>1</v>
      </c>
    </row>
    <row r="22" spans="1:19" ht="15" customHeight="1" x14ac:dyDescent="0.2">
      <c r="A22" s="369">
        <v>13.3</v>
      </c>
      <c r="B22" s="422">
        <v>14.15</v>
      </c>
      <c r="C22" s="37"/>
      <c r="D22" s="38"/>
      <c r="E22" s="37"/>
      <c r="F22" s="38"/>
      <c r="G22" s="37"/>
      <c r="H22" s="38"/>
      <c r="I22" s="37"/>
      <c r="J22" s="37"/>
      <c r="K22" s="31"/>
      <c r="L22" s="32"/>
      <c r="M22" s="73"/>
      <c r="N22" s="198"/>
      <c r="O22" s="198"/>
      <c r="P22" s="41"/>
      <c r="Q22" s="199">
        <f>SUM(Q10:Q21)</f>
        <v>28</v>
      </c>
      <c r="R22" s="197">
        <f>SUM(R10:R21)</f>
        <v>28</v>
      </c>
    </row>
    <row r="23" spans="1:19" ht="15" customHeight="1" thickBot="1" x14ac:dyDescent="0.25">
      <c r="A23" s="360"/>
      <c r="B23" s="418"/>
      <c r="C23" s="26"/>
      <c r="D23" s="27"/>
      <c r="E23" s="26"/>
      <c r="F23" s="27"/>
      <c r="G23" s="26"/>
      <c r="H23" s="27"/>
      <c r="I23" s="26"/>
      <c r="J23" s="27"/>
      <c r="K23" s="26"/>
      <c r="L23" s="27"/>
      <c r="M23" s="73"/>
      <c r="N23" s="198"/>
      <c r="O23" s="198"/>
      <c r="P23" s="41"/>
      <c r="Q23" s="199"/>
    </row>
    <row r="24" spans="1:19" ht="15" customHeight="1" x14ac:dyDescent="0.2">
      <c r="A24" s="359">
        <v>14.2</v>
      </c>
      <c r="B24" s="417">
        <v>15.05</v>
      </c>
      <c r="C24" s="19"/>
      <c r="D24" s="20"/>
      <c r="E24" s="37"/>
      <c r="F24" s="38"/>
      <c r="G24" s="19"/>
      <c r="H24" s="20"/>
      <c r="I24" s="37"/>
      <c r="J24" s="37"/>
      <c r="K24" s="31"/>
      <c r="L24" s="32"/>
      <c r="M24" s="73"/>
      <c r="N24" s="198"/>
      <c r="O24" s="198"/>
      <c r="P24" s="41"/>
      <c r="Q24" s="199"/>
    </row>
    <row r="25" spans="1:19" ht="15" customHeight="1" x14ac:dyDescent="0.2">
      <c r="A25" s="360"/>
      <c r="B25" s="418"/>
      <c r="C25" s="26"/>
      <c r="D25" s="27"/>
      <c r="E25" s="26"/>
      <c r="F25" s="27"/>
      <c r="G25" s="26"/>
      <c r="H25" s="27"/>
      <c r="I25" s="26"/>
      <c r="J25" s="27"/>
      <c r="K25" s="26"/>
      <c r="L25" s="27"/>
      <c r="M25" s="39"/>
      <c r="N25" s="198"/>
      <c r="O25" s="198"/>
      <c r="P25" s="41"/>
      <c r="Q25" s="199"/>
    </row>
    <row r="26" spans="1:19" ht="15" customHeight="1" x14ac:dyDescent="0.2">
      <c r="A26" s="359">
        <v>15.2</v>
      </c>
      <c r="B26" s="417">
        <v>16.05</v>
      </c>
      <c r="C26" s="19"/>
      <c r="D26" s="19"/>
      <c r="E26" s="19"/>
      <c r="F26" s="20"/>
      <c r="G26" s="19"/>
      <c r="H26" s="20"/>
      <c r="I26" s="19"/>
      <c r="J26" s="20"/>
      <c r="K26" s="19"/>
      <c r="L26" s="20"/>
      <c r="M26" s="39"/>
      <c r="N26" s="198"/>
      <c r="O26" s="198"/>
      <c r="P26" s="41"/>
      <c r="Q26" s="199"/>
    </row>
    <row r="27" spans="1:19" ht="15" customHeight="1" x14ac:dyDescent="0.2">
      <c r="A27" s="360"/>
      <c r="B27" s="418"/>
      <c r="C27" s="26"/>
      <c r="D27" s="27"/>
      <c r="E27" s="26"/>
      <c r="F27" s="72"/>
      <c r="G27" s="26"/>
      <c r="H27" s="27"/>
      <c r="I27" s="26"/>
      <c r="J27" s="27"/>
      <c r="K27" s="26"/>
      <c r="L27" s="27"/>
      <c r="M27" s="39"/>
      <c r="N27" s="200"/>
      <c r="O27" s="198"/>
      <c r="P27" s="41"/>
      <c r="Q27" s="199"/>
    </row>
    <row r="28" spans="1:19" ht="15" customHeight="1" x14ac:dyDescent="0.2">
      <c r="A28" s="359">
        <v>16.100000000000001</v>
      </c>
      <c r="B28" s="417">
        <v>16.55</v>
      </c>
      <c r="C28" s="31"/>
      <c r="D28" s="43"/>
      <c r="E28" s="31"/>
      <c r="F28" s="32"/>
      <c r="G28" s="31"/>
      <c r="H28" s="32"/>
      <c r="I28" s="31"/>
      <c r="J28" s="32"/>
      <c r="K28" s="31"/>
      <c r="L28" s="32"/>
      <c r="M28" s="46"/>
      <c r="N28" s="201"/>
      <c r="O28" s="202"/>
      <c r="P28" s="49"/>
      <c r="Q28" s="199"/>
    </row>
    <row r="29" spans="1:19" ht="15" customHeight="1" thickBot="1" x14ac:dyDescent="0.25">
      <c r="A29" s="419"/>
      <c r="B29" s="420"/>
      <c r="C29" s="44"/>
      <c r="D29" s="45"/>
      <c r="E29" s="71"/>
      <c r="F29" s="70"/>
      <c r="G29" s="71"/>
      <c r="H29" s="70"/>
      <c r="I29" s="71"/>
      <c r="J29" s="70"/>
      <c r="K29" s="71"/>
      <c r="L29" s="70"/>
      <c r="M29" s="348"/>
      <c r="N29" s="349"/>
      <c r="O29" s="349"/>
      <c r="P29" s="350"/>
      <c r="Q29" s="203"/>
      <c r="R29" s="204"/>
      <c r="S29" s="205"/>
    </row>
    <row r="30" spans="1:19" ht="27" customHeight="1" thickBot="1" x14ac:dyDescent="0.25">
      <c r="A30" s="346" t="s">
        <v>67</v>
      </c>
      <c r="B30" s="347"/>
      <c r="C30" s="50">
        <f>COUNTIF(C10:C29,$M$10)+COUNTIF(C10:C29,$M$11)+COUNTIF(C10:C29,$M$12)+COUNTIF(C10:C29,#REF!)+COUNTIF(C10:C29,$M$13)+COUNTIF(C10:C29,$M$14)+COUNTIF(C10:C29,$M$15)+COUNTIF(C10:C29,$M$16)+COUNTIF(C10:C29,$M$17)+COUNTIF(C10:C29,$M$18)+COUNTIF(C10:C29,$M$19)+COUNTIF(C10:C29,$M$20)+COUNTIF(C10:C29,$M$21)</f>
        <v>0</v>
      </c>
      <c r="D30" s="50">
        <f>COUNTIF(D10:D29,$M$10)+COUNTIF(D10:D29,$M$11)+COUNTIF(D10:D29,$M$12)+COUNTIF(D10:D29,#REF!)+COUNTIF(D10:D29,$M$13)+COUNTIF(D10:D29,$M$14)+COUNTIF(D10:D29,$M$15)+COUNTIF(D10:D29,$M$16)+COUNTIF(D10:D29,$M$17)+COUNTIF(D10:D29,$M$18)+COUNTIF(D10:D29,$M$19)+COUNTIF(D10:D29,$M$20)+COUNTIF(D10:D29,$M$21)</f>
        <v>0</v>
      </c>
      <c r="E30" s="50">
        <f>COUNTIF(E10:E29,$M$10)+COUNTIF(E10:E29,$M$11)+COUNTIF(E10:E29,$M$12)+COUNTIF(E10:E29,#REF!)+COUNTIF(E10:E29,$M$13)+COUNTIF(E10:E29,$M$14)+COUNTIF(E10:E29,$M$15)+COUNTIF(E10:E29,$M$16)+COUNTIF(E10:E29,$M$17)+COUNTIF(E10:E29,$M$18)+COUNTIF(E10:E29,$M$19)+COUNTIF(E10:E29,$M$20)+COUNTIF(E10:E29,$M$21)</f>
        <v>0</v>
      </c>
      <c r="F30" s="50">
        <f>COUNTIF(F10:F29,$M$10)+COUNTIF(F10:F29,$M$11)+COUNTIF(F10:F29,$M$12)+COUNTIF(F10:F29,#REF!)+COUNTIF(F10:F29,$M$13)+COUNTIF(F10:F29,$M$14)+COUNTIF(F10:F29,$M$15)+COUNTIF(F10:F29,$M$16)+COUNTIF(F10:F29,$M$17)+COUNTIF(F10:F29,$M$18)+COUNTIF(F10:F29,$M$19)+COUNTIF(F10:F29,$M$20)+COUNTIF(F10:F29,$M$21)</f>
        <v>0</v>
      </c>
      <c r="G30" s="50">
        <f>COUNTIF(G10:G29,$M$10)+COUNTIF(G10:G29,$M$11)+COUNTIF(G10:G29,$M$12)+COUNTIF(G10:G29,#REF!)+COUNTIF(G10:G29,$M$13)+COUNTIF(G10:G29,$M$14)+COUNTIF(G10:G29,$M$15)+COUNTIF(G10:G29,$M$16)+COUNTIF(G10:G29,$M$17)+COUNTIF(G10:G29,$M$18)+COUNTIF(G10:G29,$M$19)+COUNTIF(G10:G29,$M$20)+COUNTIF(G10:G29,$M$21)</f>
        <v>0</v>
      </c>
      <c r="H30" s="50">
        <f>COUNTIF(H10:H29,$M$10)+COUNTIF(H10:H29,$M$11)+COUNTIF(H10:H29,$M$12)+COUNTIF(H10:H29,#REF!)+COUNTIF(H10:H29,$M$13)+COUNTIF(H10:H29,$M$14)+COUNTIF(H10:H29,$M$15)+COUNTIF(H10:H29,$M$16)+COUNTIF(H10:H29,$M$17)+COUNTIF(H10:H29,$M$18)+COUNTIF(H10:H29,$M$19)+COUNTIF(H10:H29,$M$20)+COUNTIF(H10:H29,$M$21)</f>
        <v>0</v>
      </c>
      <c r="I30" s="50">
        <f>COUNTIF(I10:I29,$M$10)+COUNTIF(I10:I29,$M$11)+COUNTIF(I10:I29,$M$12)+COUNTIF(I10:I29,#REF!)+COUNTIF(I10:I29,$M$13)+COUNTIF(I10:I29,$M$14)+COUNTIF(I10:I29,$M$15)+COUNTIF(I10:I29,$M$16)+COUNTIF(I10:I29,$M$17)+COUNTIF(I10:I29,$M$18)+COUNTIF(I10:I29,$M$19)+COUNTIF(I10:I29,$M$20)+COUNTIF(I10:I29,$M$21)</f>
        <v>0</v>
      </c>
      <c r="J30" s="50">
        <f>COUNTIF(J10:J29,$M$10)+COUNTIF(J10:J29,$M$11)+COUNTIF(J10:J29,$M$12)+COUNTIF(J10:J29,#REF!)+COUNTIF(J10:J29,$M$13)+COUNTIF(J10:J29,$M$14)+COUNTIF(J10:J29,$M$15)+COUNTIF(J10:J29,$M$16)+COUNTIF(J10:J29,$M$17)+COUNTIF(J10:J29,$M$18)+COUNTIF(J10:J29,$M$19)+COUNTIF(J10:J29,$M$20)+COUNTIF(J10:J29,$M$21)</f>
        <v>0</v>
      </c>
      <c r="K30" s="50">
        <f>COUNTIF(K10:K29,$M$10)+COUNTIF(K10:K29,$M$11)+COUNTIF(K10:K29,$M$12)+COUNTIF(K10:K29,#REF!)+COUNTIF(K10:K29,$M$13)+COUNTIF(K10:K29,$M$14)+COUNTIF(K10:K29,$M$15)+COUNTIF(K10:K29,$M$16)+COUNTIF(K10:K29,$M$17)+COUNTIF(K10:K29,$M$18)+COUNTIF(K10:K29,$M$19)+COUNTIF(K10:K29,$M$20)+COUNTIF(K10:K29,$M$21)</f>
        <v>0</v>
      </c>
      <c r="L30" s="50">
        <f>COUNTIF(L10:L29,$M$10)+COUNTIF(L10:L29,$M$11)+COUNTIF(L10:L29,$M$12)+COUNTIF(L10:L29,#REF!)+COUNTIF(L10:L29,$M$13)+COUNTIF(L10:L29,$M$14)+COUNTIF(L10:L29,$M$15)+COUNTIF(L10:L29,$M$16)+COUNTIF(L10:L29,$M$17)+COUNTIF(L10:L29,$M$18)+COUNTIF(L10:L29,$M$19)+COUNTIF(L10:L29,$M$20)+COUNTIF(L10:L29,$M$21)</f>
        <v>0</v>
      </c>
      <c r="M30" s="169"/>
      <c r="N30" s="206">
        <f>SUM(N10:N21)</f>
        <v>0</v>
      </c>
      <c r="O30" s="207">
        <f>SUM(O10:O21)</f>
        <v>0</v>
      </c>
      <c r="P30" s="54"/>
      <c r="Q30" s="208"/>
      <c r="R30" s="204"/>
      <c r="S30" s="205"/>
    </row>
    <row r="31" spans="1:19" ht="18.75" customHeight="1" x14ac:dyDescent="0.2">
      <c r="A31" s="351" t="s">
        <v>68</v>
      </c>
      <c r="B31" s="352"/>
      <c r="C31" s="352"/>
      <c r="D31" s="352"/>
      <c r="E31" s="353"/>
      <c r="F31" s="51"/>
      <c r="G31" s="52"/>
      <c r="H31" s="52"/>
      <c r="I31" s="59"/>
      <c r="J31" s="53"/>
      <c r="K31" s="354" t="s">
        <v>74</v>
      </c>
      <c r="L31" s="355"/>
      <c r="M31" s="356"/>
      <c r="N31" s="357">
        <f>MAX(SUM(N10:N21),SUM(O10:O21))</f>
        <v>0</v>
      </c>
      <c r="O31" s="358"/>
      <c r="P31" s="54"/>
      <c r="Q31" s="209"/>
      <c r="R31" s="204"/>
      <c r="S31" s="205"/>
    </row>
    <row r="32" spans="1:19" ht="18.75" customHeight="1" x14ac:dyDescent="0.2">
      <c r="A32" s="314"/>
      <c r="B32" s="315"/>
      <c r="C32" s="315"/>
      <c r="D32" s="315"/>
      <c r="E32" s="315"/>
      <c r="F32" s="336" t="s">
        <v>162</v>
      </c>
      <c r="G32" s="337"/>
      <c r="H32" s="337"/>
      <c r="I32" s="164" t="s">
        <v>84</v>
      </c>
      <c r="J32" s="153" t="s">
        <v>85</v>
      </c>
      <c r="K32" s="338" t="s">
        <v>75</v>
      </c>
      <c r="L32" s="339"/>
      <c r="M32" s="340"/>
      <c r="N32" s="341"/>
      <c r="O32" s="342"/>
      <c r="P32" s="55">
        <f>SUM(P10:P29)</f>
        <v>0</v>
      </c>
      <c r="Q32" s="210"/>
      <c r="R32" s="204"/>
      <c r="S32" s="205"/>
    </row>
    <row r="33" spans="1:20" ht="18.75" customHeight="1" x14ac:dyDescent="0.2">
      <c r="A33" s="343"/>
      <c r="B33" s="315"/>
      <c r="C33" s="315"/>
      <c r="D33" s="315"/>
      <c r="E33" s="315"/>
      <c r="F33" s="336" t="s">
        <v>163</v>
      </c>
      <c r="G33" s="337"/>
      <c r="H33" s="337"/>
      <c r="I33" s="164" t="s">
        <v>84</v>
      </c>
      <c r="J33" s="153" t="s">
        <v>85</v>
      </c>
      <c r="K33" s="344" t="s">
        <v>76</v>
      </c>
      <c r="L33" s="345"/>
      <c r="M33" s="345"/>
      <c r="N33" s="345"/>
      <c r="O33" s="345"/>
      <c r="P33" s="56"/>
      <c r="Q33" s="211"/>
      <c r="R33" s="204"/>
      <c r="S33" s="205"/>
      <c r="T33" s="57"/>
    </row>
    <row r="34" spans="1:20" ht="18.75" customHeight="1" thickBot="1" x14ac:dyDescent="0.25">
      <c r="A34" s="314"/>
      <c r="B34" s="315"/>
      <c r="C34" s="315"/>
      <c r="D34" s="315"/>
      <c r="E34" s="316"/>
      <c r="F34" s="58"/>
      <c r="G34" s="59"/>
      <c r="H34" s="59"/>
      <c r="I34" s="59"/>
      <c r="J34" s="60"/>
      <c r="K34" s="317" t="s">
        <v>77</v>
      </c>
      <c r="L34" s="318"/>
      <c r="M34" s="318"/>
      <c r="N34" s="318"/>
      <c r="O34" s="318"/>
      <c r="P34" s="61"/>
      <c r="Q34" s="212"/>
    </row>
    <row r="35" spans="1:20" ht="18.75" customHeight="1" x14ac:dyDescent="0.2">
      <c r="A35" s="428" t="s">
        <v>105</v>
      </c>
      <c r="B35" s="429"/>
      <c r="C35" s="213" t="s">
        <v>107</v>
      </c>
      <c r="D35" s="213" t="s">
        <v>108</v>
      </c>
      <c r="E35" s="171" t="s">
        <v>72</v>
      </c>
      <c r="F35" s="58" t="s">
        <v>73</v>
      </c>
      <c r="G35" s="327"/>
      <c r="H35" s="328"/>
      <c r="I35" s="329"/>
      <c r="J35" s="60"/>
      <c r="K35" s="317" t="s">
        <v>78</v>
      </c>
      <c r="L35" s="318"/>
      <c r="M35" s="318"/>
      <c r="N35" s="318"/>
      <c r="O35" s="318"/>
      <c r="P35" s="300"/>
      <c r="Q35" s="214"/>
    </row>
    <row r="36" spans="1:20" ht="18.75" customHeight="1" x14ac:dyDescent="0.2">
      <c r="A36" s="330" t="s">
        <v>70</v>
      </c>
      <c r="B36" s="331"/>
      <c r="C36" s="215"/>
      <c r="D36" s="215"/>
      <c r="E36" s="325">
        <f>SUM(C36:D37)</f>
        <v>0</v>
      </c>
      <c r="F36" s="58"/>
      <c r="G36" s="59"/>
      <c r="H36" s="59"/>
      <c r="I36" s="59"/>
      <c r="J36" s="60"/>
      <c r="K36" s="332" t="s">
        <v>79</v>
      </c>
      <c r="L36" s="333"/>
      <c r="M36" s="333"/>
      <c r="N36" s="333"/>
      <c r="O36" s="333"/>
      <c r="P36" s="61"/>
      <c r="Q36" s="216"/>
    </row>
    <row r="37" spans="1:20" ht="18.75" customHeight="1" thickBot="1" x14ac:dyDescent="0.25">
      <c r="A37" s="334" t="s">
        <v>71</v>
      </c>
      <c r="B37" s="335"/>
      <c r="C37" s="217"/>
      <c r="D37" s="217"/>
      <c r="E37" s="326"/>
      <c r="F37" s="64"/>
      <c r="G37" s="65"/>
      <c r="H37" s="65"/>
      <c r="I37" s="65"/>
      <c r="J37" s="66"/>
      <c r="K37" s="142" t="s">
        <v>80</v>
      </c>
      <c r="L37" s="67" t="s">
        <v>81</v>
      </c>
      <c r="M37" s="68">
        <f>SUM(P32,P33:P36)</f>
        <v>0</v>
      </c>
      <c r="N37" s="69" t="s">
        <v>7</v>
      </c>
      <c r="O37" s="312">
        <f>100/29*M37</f>
        <v>0</v>
      </c>
      <c r="P37" s="313"/>
    </row>
  </sheetData>
  <sheetProtection formatCells="0" selectLockedCells="1"/>
  <protectedRanges>
    <protectedRange password="DE53" sqref="C3:E6 H3:J6 M4:P6" name="Bereich1"/>
  </protectedRanges>
  <mergeCells count="71">
    <mergeCell ref="K34:O34"/>
    <mergeCell ref="A36:B36"/>
    <mergeCell ref="E36:E37"/>
    <mergeCell ref="K36:O36"/>
    <mergeCell ref="A37:B37"/>
    <mergeCell ref="O37:P37"/>
    <mergeCell ref="A35:B35"/>
    <mergeCell ref="G35:I35"/>
    <mergeCell ref="K35:O35"/>
    <mergeCell ref="A34:E34"/>
    <mergeCell ref="M29:P29"/>
    <mergeCell ref="A30:B30"/>
    <mergeCell ref="A31:E31"/>
    <mergeCell ref="K31:M31"/>
    <mergeCell ref="N31:O31"/>
    <mergeCell ref="A32:E32"/>
    <mergeCell ref="F32:H32"/>
    <mergeCell ref="K32:M32"/>
    <mergeCell ref="N32:O32"/>
    <mergeCell ref="A33:E33"/>
    <mergeCell ref="F33:H33"/>
    <mergeCell ref="K33:O33"/>
    <mergeCell ref="A24:A25"/>
    <mergeCell ref="B24:B25"/>
    <mergeCell ref="A26:A27"/>
    <mergeCell ref="B26:B27"/>
    <mergeCell ref="A28:A29"/>
    <mergeCell ref="B28:B29"/>
    <mergeCell ref="A16:A17"/>
    <mergeCell ref="B16:B17"/>
    <mergeCell ref="A18:A19"/>
    <mergeCell ref="B18:B19"/>
    <mergeCell ref="A22:A23"/>
    <mergeCell ref="B22:B23"/>
    <mergeCell ref="A10:A11"/>
    <mergeCell ref="B10:B11"/>
    <mergeCell ref="A12:A13"/>
    <mergeCell ref="B12:B13"/>
    <mergeCell ref="A14:A15"/>
    <mergeCell ref="B14:B15"/>
    <mergeCell ref="C8:D8"/>
    <mergeCell ref="E8:F8"/>
    <mergeCell ref="G8:H8"/>
    <mergeCell ref="I8:J8"/>
    <mergeCell ref="K8:L8"/>
    <mergeCell ref="N8:O8"/>
    <mergeCell ref="Q5:Q9"/>
    <mergeCell ref="R5:R9"/>
    <mergeCell ref="A6:B6"/>
    <mergeCell ref="C6:E6"/>
    <mergeCell ref="F6:G6"/>
    <mergeCell ref="H6:J6"/>
    <mergeCell ref="K6:L6"/>
    <mergeCell ref="M6:P6"/>
    <mergeCell ref="A7:P7"/>
    <mergeCell ref="A8:B8"/>
    <mergeCell ref="A5:B5"/>
    <mergeCell ref="C5:E5"/>
    <mergeCell ref="F5:G5"/>
    <mergeCell ref="H5:J5"/>
    <mergeCell ref="K5:L5"/>
    <mergeCell ref="M5:P5"/>
    <mergeCell ref="G1:I1"/>
    <mergeCell ref="J1:L1"/>
    <mergeCell ref="M1:P1"/>
    <mergeCell ref="A2:P2"/>
    <mergeCell ref="A3:B4"/>
    <mergeCell ref="C3:E4"/>
    <mergeCell ref="F3:G4"/>
    <mergeCell ref="H3:J4"/>
    <mergeCell ref="M4:P4"/>
  </mergeCells>
  <conditionalFormatting sqref="N30:O30">
    <cfRule type="cellIs" dxfId="85" priority="5" stopIfTrue="1" operator="notEqual">
      <formula>Q$22</formula>
    </cfRule>
  </conditionalFormatting>
  <conditionalFormatting sqref="N10:O21">
    <cfRule type="cellIs" dxfId="84" priority="4" operator="notEqual">
      <formula>Q10</formula>
    </cfRule>
  </conditionalFormatting>
  <conditionalFormatting sqref="C30 E30 G30 I30 K30">
    <cfRule type="cellIs" dxfId="83" priority="3" operator="greaterThan">
      <formula>6</formula>
    </cfRule>
  </conditionalFormatting>
  <conditionalFormatting sqref="D30 F30 H30 J30 L30">
    <cfRule type="cellIs" dxfId="82" priority="2" operator="greaterThan">
      <formula>7</formula>
    </cfRule>
  </conditionalFormatting>
  <conditionalFormatting sqref="N31:O31">
    <cfRule type="cellIs" dxfId="81" priority="1" stopIfTrue="1" operator="notEqual">
      <formula>28</formula>
    </cfRule>
  </conditionalFormatting>
  <dataValidations count="1">
    <dataValidation type="list" allowBlank="1" showInputMessage="1" showErrorMessage="1" errorTitle="Falsche Bezeichnung" error="Bitte die vorgegebenen Fachbezeichnungen verwenden. Danke." sqref="C10:L10 C28:L28 C12:L12 C14:L14 C16:L16 C18:L18 C24:L24 C22:L22 C26:L26">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10</xdr:col>
                    <xdr:colOff>542925</xdr:colOff>
                    <xdr:row>3</xdr:row>
                    <xdr:rowOff>0</xdr:rowOff>
                  </from>
                  <to>
                    <xdr:col>10</xdr:col>
                    <xdr:colOff>752475</xdr:colOff>
                    <xdr:row>3</xdr:row>
                    <xdr:rowOff>209550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11</xdr:col>
                    <xdr:colOff>542925</xdr:colOff>
                    <xdr:row>3</xdr:row>
                    <xdr:rowOff>0</xdr:rowOff>
                  </from>
                  <to>
                    <xdr:col>11</xdr:col>
                    <xdr:colOff>752475</xdr:colOff>
                    <xdr:row>4</xdr:row>
                    <xdr:rowOff>0</xdr:rowOff>
                  </to>
                </anchor>
              </controlPr>
            </control>
          </mc:Choice>
        </mc:AlternateContent>
        <mc:AlternateContent xmlns:mc="http://schemas.openxmlformats.org/markup-compatibility/2006">
          <mc:Choice Requires="x14">
            <control shapeId="21507" r:id="rId6" name="Group Box 3">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8</xdr:col>
                    <xdr:colOff>542925</xdr:colOff>
                    <xdr:row>31</xdr:row>
                    <xdr:rowOff>9525</xdr:rowOff>
                  </from>
                  <to>
                    <xdr:col>8</xdr:col>
                    <xdr:colOff>752475</xdr:colOff>
                    <xdr:row>31</xdr:row>
                    <xdr:rowOff>228600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21510" r:id="rId9" name="Group Box 6">
              <controlPr defaultSize="0" autoFill="0" autoPict="0">
                <anchor moveWithCells="1">
                  <from>
                    <xdr:col>8</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8</xdr:col>
                    <xdr:colOff>542925</xdr:colOff>
                    <xdr:row>32</xdr:row>
                    <xdr:rowOff>9525</xdr:rowOff>
                  </from>
                  <to>
                    <xdr:col>8</xdr:col>
                    <xdr:colOff>752475</xdr:colOff>
                    <xdr:row>32</xdr:row>
                    <xdr:rowOff>228600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7"/>
  <sheetViews>
    <sheetView zoomScale="70" zoomScaleNormal="70" workbookViewId="0">
      <selection activeCell="Q1" sqref="Q1:R1048576"/>
    </sheetView>
  </sheetViews>
  <sheetFormatPr baseColWidth="10" defaultRowHeight="12.75" x14ac:dyDescent="0.2"/>
  <cols>
    <col min="1" max="12" width="12.140625" style="25" customWidth="1"/>
    <col min="13" max="16" width="7.28515625" style="25" customWidth="1"/>
    <col min="17" max="17" width="5.140625" style="218" hidden="1" customWidth="1"/>
    <col min="18" max="18" width="5.140625" style="197" hidden="1" customWidth="1"/>
    <col min="19" max="20" width="11.42578125" style="25" customWidth="1"/>
    <col min="21" max="16384" width="11.42578125" style="25"/>
  </cols>
  <sheetData>
    <row r="1" spans="1:18" s="4" customFormat="1" ht="38.25" customHeight="1" thickBot="1" x14ac:dyDescent="0.25">
      <c r="A1" s="1" t="s">
        <v>44</v>
      </c>
      <c r="B1" s="2"/>
      <c r="C1" s="2"/>
      <c r="D1" s="2"/>
      <c r="E1" s="2"/>
      <c r="F1" s="3"/>
      <c r="G1" s="398" t="s">
        <v>45</v>
      </c>
      <c r="H1" s="398"/>
      <c r="I1" s="398"/>
      <c r="J1" s="399"/>
      <c r="K1" s="399"/>
      <c r="L1" s="399"/>
      <c r="M1" s="400" t="s">
        <v>109</v>
      </c>
      <c r="N1" s="400"/>
      <c r="O1" s="400"/>
      <c r="P1" s="401"/>
      <c r="Q1" s="192"/>
      <c r="R1" s="192"/>
    </row>
    <row r="2" spans="1:18" s="5" customFormat="1" ht="10.5" customHeight="1" thickBot="1" x14ac:dyDescent="0.25">
      <c r="A2" s="402"/>
      <c r="B2" s="402"/>
      <c r="C2" s="402"/>
      <c r="D2" s="402"/>
      <c r="E2" s="402"/>
      <c r="F2" s="402"/>
      <c r="G2" s="402"/>
      <c r="H2" s="402"/>
      <c r="I2" s="402"/>
      <c r="J2" s="402"/>
      <c r="K2" s="402"/>
      <c r="L2" s="402"/>
      <c r="M2" s="402"/>
      <c r="N2" s="402"/>
      <c r="O2" s="402"/>
      <c r="P2" s="402"/>
      <c r="Q2" s="192"/>
      <c r="R2" s="193"/>
    </row>
    <row r="3" spans="1:18" s="5" customFormat="1" ht="16.5" customHeight="1" x14ac:dyDescent="0.2">
      <c r="A3" s="403" t="s">
        <v>50</v>
      </c>
      <c r="B3" s="404"/>
      <c r="C3" s="405"/>
      <c r="D3" s="405"/>
      <c r="E3" s="406"/>
      <c r="F3" s="404" t="s">
        <v>46</v>
      </c>
      <c r="G3" s="404"/>
      <c r="H3" s="405"/>
      <c r="I3" s="405"/>
      <c r="J3" s="406"/>
      <c r="K3" s="6" t="s">
        <v>47</v>
      </c>
      <c r="L3" s="6"/>
      <c r="M3" s="6" t="s">
        <v>48</v>
      </c>
      <c r="N3" s="6"/>
      <c r="O3" s="6"/>
      <c r="P3" s="7"/>
      <c r="Q3" s="219"/>
      <c r="R3" s="193"/>
    </row>
    <row r="4" spans="1:18" s="8" customFormat="1" ht="17.25" customHeight="1" x14ac:dyDescent="0.2">
      <c r="A4" s="384"/>
      <c r="B4" s="385"/>
      <c r="C4" s="407"/>
      <c r="D4" s="407"/>
      <c r="E4" s="408"/>
      <c r="F4" s="385"/>
      <c r="G4" s="385"/>
      <c r="H4" s="407"/>
      <c r="I4" s="407"/>
      <c r="J4" s="408"/>
      <c r="K4" s="153" t="s">
        <v>84</v>
      </c>
      <c r="L4" s="152" t="s">
        <v>85</v>
      </c>
      <c r="M4" s="409"/>
      <c r="N4" s="386"/>
      <c r="O4" s="386"/>
      <c r="P4" s="390"/>
      <c r="Q4" s="195"/>
      <c r="R4" s="193"/>
    </row>
    <row r="5" spans="1:18" s="9" customFormat="1" ht="33" customHeight="1" x14ac:dyDescent="0.2">
      <c r="A5" s="384" t="s">
        <v>49</v>
      </c>
      <c r="B5" s="385"/>
      <c r="C5" s="386"/>
      <c r="D5" s="386"/>
      <c r="E5" s="387"/>
      <c r="F5" s="385" t="s">
        <v>51</v>
      </c>
      <c r="G5" s="385"/>
      <c r="H5" s="388"/>
      <c r="I5" s="389"/>
      <c r="J5" s="389"/>
      <c r="K5" s="385" t="s">
        <v>54</v>
      </c>
      <c r="L5" s="385"/>
      <c r="M5" s="386"/>
      <c r="N5" s="386"/>
      <c r="O5" s="386"/>
      <c r="P5" s="390"/>
      <c r="Q5" s="310" t="s">
        <v>82</v>
      </c>
      <c r="R5" s="310" t="s">
        <v>82</v>
      </c>
    </row>
    <row r="6" spans="1:18" s="9" customFormat="1" ht="33" customHeight="1" thickBot="1" x14ac:dyDescent="0.25">
      <c r="A6" s="391" t="s">
        <v>53</v>
      </c>
      <c r="B6" s="392"/>
      <c r="C6" s="393"/>
      <c r="D6" s="393"/>
      <c r="E6" s="394"/>
      <c r="F6" s="392" t="s">
        <v>52</v>
      </c>
      <c r="G6" s="392"/>
      <c r="H6" s="395"/>
      <c r="I6" s="396"/>
      <c r="J6" s="397"/>
      <c r="K6" s="392" t="s">
        <v>55</v>
      </c>
      <c r="L6" s="392"/>
      <c r="M6" s="382"/>
      <c r="N6" s="382"/>
      <c r="O6" s="382"/>
      <c r="P6" s="383"/>
      <c r="Q6" s="310"/>
      <c r="R6" s="310"/>
    </row>
    <row r="7" spans="1:18" s="9" customFormat="1" ht="10.5" customHeight="1" thickBot="1" x14ac:dyDescent="0.25">
      <c r="A7" s="373"/>
      <c r="B7" s="373"/>
      <c r="C7" s="373"/>
      <c r="D7" s="373"/>
      <c r="E7" s="373"/>
      <c r="F7" s="373"/>
      <c r="G7" s="373"/>
      <c r="H7" s="373"/>
      <c r="I7" s="373"/>
      <c r="J7" s="373"/>
      <c r="K7" s="373"/>
      <c r="L7" s="373"/>
      <c r="M7" s="373"/>
      <c r="N7" s="373"/>
      <c r="O7" s="373"/>
      <c r="P7" s="373"/>
      <c r="Q7" s="310"/>
      <c r="R7" s="310"/>
    </row>
    <row r="8" spans="1:18" s="11" customFormat="1" ht="27" customHeight="1" thickBot="1" x14ac:dyDescent="0.25">
      <c r="A8" s="374" t="s">
        <v>56</v>
      </c>
      <c r="B8" s="375"/>
      <c r="C8" s="376" t="s">
        <v>59</v>
      </c>
      <c r="D8" s="377"/>
      <c r="E8" s="376" t="s">
        <v>60</v>
      </c>
      <c r="F8" s="377"/>
      <c r="G8" s="378" t="s">
        <v>61</v>
      </c>
      <c r="H8" s="379"/>
      <c r="I8" s="376" t="s">
        <v>62</v>
      </c>
      <c r="J8" s="377"/>
      <c r="K8" s="376" t="s">
        <v>63</v>
      </c>
      <c r="L8" s="377"/>
      <c r="M8" s="301" t="s">
        <v>166</v>
      </c>
      <c r="N8" s="380" t="s">
        <v>65</v>
      </c>
      <c r="O8" s="381"/>
      <c r="P8" s="10" t="s">
        <v>66</v>
      </c>
      <c r="Q8" s="310"/>
      <c r="R8" s="310"/>
    </row>
    <row r="9" spans="1:18" s="18" customFormat="1" ht="27" customHeight="1" thickBot="1" x14ac:dyDescent="0.25">
      <c r="A9" s="13" t="s">
        <v>57</v>
      </c>
      <c r="B9" s="14" t="s">
        <v>58</v>
      </c>
      <c r="C9" s="13" t="s">
        <v>172</v>
      </c>
      <c r="D9" s="14" t="s">
        <v>111</v>
      </c>
      <c r="E9" s="13" t="s">
        <v>172</v>
      </c>
      <c r="F9" s="14" t="s">
        <v>111</v>
      </c>
      <c r="G9" s="13" t="s">
        <v>172</v>
      </c>
      <c r="H9" s="14" t="s">
        <v>111</v>
      </c>
      <c r="I9" s="13" t="s">
        <v>172</v>
      </c>
      <c r="J9" s="14" t="s">
        <v>111</v>
      </c>
      <c r="K9" s="13" t="s">
        <v>172</v>
      </c>
      <c r="L9" s="14" t="s">
        <v>111</v>
      </c>
      <c r="M9" s="15"/>
      <c r="N9" s="16" t="s">
        <v>110</v>
      </c>
      <c r="O9" s="16" t="s">
        <v>111</v>
      </c>
      <c r="P9" s="17"/>
      <c r="Q9" s="310"/>
      <c r="R9" s="310"/>
    </row>
    <row r="10" spans="1:18" ht="15" customHeight="1" x14ac:dyDescent="0.2">
      <c r="A10" s="423"/>
      <c r="B10" s="425"/>
      <c r="C10" s="37"/>
      <c r="D10" s="38"/>
      <c r="E10" s="37"/>
      <c r="F10" s="38"/>
      <c r="G10" s="37"/>
      <c r="H10" s="38"/>
      <c r="I10" s="37"/>
      <c r="J10" s="38"/>
      <c r="K10" s="37"/>
      <c r="L10" s="38"/>
      <c r="M10" s="21" t="s">
        <v>11</v>
      </c>
      <c r="N10" s="22">
        <f>COUNTIF(C$10:C$29,$M10)+COUNTIF(E$10:E$29,$M10)+COUNTIF(G$10:G$29,$M10)+COUNTIF(I$10:I$29,$M10)+COUNTIF(K$10:K$29,$M10)</f>
        <v>0</v>
      </c>
      <c r="O10" s="22">
        <f>COUNTIF(D$10:D$29,$M10)+COUNTIF(F$10:F$29,$M10)+COUNTIF(H$10:H$29,$M10)+COUNTIF(J$10:J$29,$M10)+COUNTIF(L$10:L$29,$M10)</f>
        <v>0</v>
      </c>
      <c r="P10" s="23"/>
      <c r="Q10" s="197">
        <v>5</v>
      </c>
      <c r="R10" s="197">
        <v>5</v>
      </c>
    </row>
    <row r="11" spans="1:18" ht="15" customHeight="1" x14ac:dyDescent="0.2">
      <c r="A11" s="360"/>
      <c r="B11" s="418"/>
      <c r="C11" s="26"/>
      <c r="D11" s="27"/>
      <c r="E11" s="26"/>
      <c r="F11" s="27"/>
      <c r="G11" s="26"/>
      <c r="H11" s="27"/>
      <c r="I11" s="26"/>
      <c r="J11" s="27"/>
      <c r="K11" s="26"/>
      <c r="L11" s="27"/>
      <c r="M11" s="28" t="s">
        <v>6</v>
      </c>
      <c r="N11" s="86">
        <f t="shared" ref="N11:O21" si="0">COUNTIF(C$10:C$29,$M11)+COUNTIF(E$10:E$29,$M11)+COUNTIF(G$10:G$29,$M11)+COUNTIF(I$10:I$29,$M11)+COUNTIF(K$10:K$29,$M11)</f>
        <v>0</v>
      </c>
      <c r="O11" s="86">
        <f t="shared" si="0"/>
        <v>0</v>
      </c>
      <c r="P11" s="30"/>
      <c r="Q11" s="197">
        <v>3</v>
      </c>
      <c r="R11" s="197">
        <v>3</v>
      </c>
    </row>
    <row r="12" spans="1:18" ht="15" customHeight="1" x14ac:dyDescent="0.2">
      <c r="A12" s="359">
        <v>8.1999999999999993</v>
      </c>
      <c r="B12" s="417">
        <v>9.0500000000000007</v>
      </c>
      <c r="C12" s="31"/>
      <c r="D12" s="31"/>
      <c r="E12" s="31"/>
      <c r="F12" s="32"/>
      <c r="G12" s="31"/>
      <c r="H12" s="31"/>
      <c r="I12" s="31"/>
      <c r="J12" s="32"/>
      <c r="K12" s="31"/>
      <c r="L12" s="32"/>
      <c r="M12" s="28" t="s">
        <v>9</v>
      </c>
      <c r="N12" s="86">
        <f t="shared" si="0"/>
        <v>0</v>
      </c>
      <c r="O12" s="86">
        <f t="shared" si="0"/>
        <v>0</v>
      </c>
      <c r="P12" s="30"/>
      <c r="Q12" s="197">
        <v>2</v>
      </c>
      <c r="R12" s="197">
        <v>2</v>
      </c>
    </row>
    <row r="13" spans="1:18" ht="15" customHeight="1" x14ac:dyDescent="0.2">
      <c r="A13" s="360"/>
      <c r="B13" s="418"/>
      <c r="C13" s="26"/>
      <c r="D13" s="27"/>
      <c r="E13" s="26"/>
      <c r="F13" s="27"/>
      <c r="G13" s="26"/>
      <c r="H13" s="27"/>
      <c r="I13" s="26"/>
      <c r="J13" s="27"/>
      <c r="K13" s="26"/>
      <c r="L13" s="27"/>
      <c r="M13" s="28" t="s">
        <v>14</v>
      </c>
      <c r="N13" s="86">
        <f t="shared" si="0"/>
        <v>0</v>
      </c>
      <c r="O13" s="86">
        <f t="shared" si="0"/>
        <v>0</v>
      </c>
      <c r="P13" s="30"/>
      <c r="Q13" s="197">
        <v>5</v>
      </c>
      <c r="R13" s="197">
        <v>5</v>
      </c>
    </row>
    <row r="14" spans="1:18" ht="15" customHeight="1" x14ac:dyDescent="0.2">
      <c r="A14" s="359">
        <v>9.1</v>
      </c>
      <c r="B14" s="417">
        <v>9.5500000000000007</v>
      </c>
      <c r="C14" s="31"/>
      <c r="D14" s="31"/>
      <c r="E14" s="31"/>
      <c r="F14" s="32"/>
      <c r="G14" s="31"/>
      <c r="H14" s="31"/>
      <c r="I14" s="31"/>
      <c r="J14" s="32"/>
      <c r="K14" s="31"/>
      <c r="L14" s="32"/>
      <c r="M14" s="28" t="s">
        <v>24</v>
      </c>
      <c r="N14" s="86">
        <f t="shared" si="0"/>
        <v>0</v>
      </c>
      <c r="O14" s="86">
        <f t="shared" si="0"/>
        <v>0</v>
      </c>
      <c r="P14" s="30"/>
      <c r="Q14" s="197">
        <v>4</v>
      </c>
      <c r="R14" s="197">
        <v>4</v>
      </c>
    </row>
    <row r="15" spans="1:18" ht="15" customHeight="1" x14ac:dyDescent="0.2">
      <c r="A15" s="360"/>
      <c r="B15" s="418"/>
      <c r="C15" s="26"/>
      <c r="D15" s="27"/>
      <c r="E15" s="26"/>
      <c r="F15" s="27"/>
      <c r="G15" s="26"/>
      <c r="H15" s="27"/>
      <c r="I15" s="26"/>
      <c r="J15" s="27"/>
      <c r="K15" s="26"/>
      <c r="L15" s="27"/>
      <c r="M15" s="28" t="s">
        <v>26</v>
      </c>
      <c r="N15" s="86">
        <f t="shared" si="0"/>
        <v>0</v>
      </c>
      <c r="O15" s="86">
        <f t="shared" si="0"/>
        <v>0</v>
      </c>
      <c r="P15" s="30"/>
      <c r="Q15" s="197">
        <v>1</v>
      </c>
      <c r="R15" s="197">
        <v>1</v>
      </c>
    </row>
    <row r="16" spans="1:18" ht="15" customHeight="1" x14ac:dyDescent="0.2">
      <c r="A16" s="359">
        <v>10.15</v>
      </c>
      <c r="B16" s="417">
        <v>11</v>
      </c>
      <c r="C16" s="31"/>
      <c r="D16" s="31"/>
      <c r="E16" s="31"/>
      <c r="F16" s="31"/>
      <c r="G16" s="31"/>
      <c r="H16" s="31"/>
      <c r="I16" s="31"/>
      <c r="J16" s="32"/>
      <c r="K16" s="31"/>
      <c r="L16" s="31"/>
      <c r="M16" s="28" t="s">
        <v>28</v>
      </c>
      <c r="N16" s="86">
        <f t="shared" si="0"/>
        <v>0</v>
      </c>
      <c r="O16" s="86">
        <f t="shared" si="0"/>
        <v>0</v>
      </c>
      <c r="P16" s="30"/>
      <c r="Q16" s="197">
        <v>2</v>
      </c>
      <c r="R16" s="197">
        <v>2</v>
      </c>
    </row>
    <row r="17" spans="1:19" ht="15" customHeight="1" x14ac:dyDescent="0.2">
      <c r="A17" s="360"/>
      <c r="B17" s="418"/>
      <c r="C17" s="26"/>
      <c r="D17" s="27"/>
      <c r="E17" s="26"/>
      <c r="F17" s="27"/>
      <c r="G17" s="26"/>
      <c r="H17" s="27"/>
      <c r="I17" s="26"/>
      <c r="J17" s="27"/>
      <c r="K17" s="26"/>
      <c r="L17" s="27"/>
      <c r="M17" s="28" t="s">
        <v>30</v>
      </c>
      <c r="N17" s="86">
        <f t="shared" si="0"/>
        <v>0</v>
      </c>
      <c r="O17" s="86">
        <f t="shared" si="0"/>
        <v>0</v>
      </c>
      <c r="P17" s="30"/>
      <c r="Q17" s="197">
        <v>2</v>
      </c>
      <c r="R17" s="197">
        <v>2</v>
      </c>
    </row>
    <row r="18" spans="1:19" ht="15" customHeight="1" x14ac:dyDescent="0.2">
      <c r="A18" s="359">
        <v>11.05</v>
      </c>
      <c r="B18" s="417">
        <v>11.5</v>
      </c>
      <c r="C18" s="31"/>
      <c r="D18" s="31"/>
      <c r="E18" s="31"/>
      <c r="F18" s="31"/>
      <c r="G18" s="31"/>
      <c r="H18" s="31"/>
      <c r="I18" s="31"/>
      <c r="J18" s="32"/>
      <c r="K18" s="31"/>
      <c r="L18" s="31"/>
      <c r="M18" s="28" t="s">
        <v>10</v>
      </c>
      <c r="N18" s="86">
        <f t="shared" si="0"/>
        <v>0</v>
      </c>
      <c r="O18" s="86">
        <f t="shared" si="0"/>
        <v>0</v>
      </c>
      <c r="P18" s="30"/>
      <c r="Q18" s="197">
        <v>2</v>
      </c>
      <c r="R18" s="197">
        <v>2</v>
      </c>
    </row>
    <row r="19" spans="1:19" ht="15" customHeight="1" thickBot="1" x14ac:dyDescent="0.25">
      <c r="A19" s="419"/>
      <c r="B19" s="420"/>
      <c r="C19" s="71"/>
      <c r="D19" s="70"/>
      <c r="E19" s="71"/>
      <c r="F19" s="27"/>
      <c r="G19" s="71"/>
      <c r="H19" s="70"/>
      <c r="I19" s="71"/>
      <c r="J19" s="70"/>
      <c r="K19" s="71"/>
      <c r="L19" s="70"/>
      <c r="M19" s="28" t="s">
        <v>34</v>
      </c>
      <c r="N19" s="86">
        <f t="shared" si="0"/>
        <v>0</v>
      </c>
      <c r="O19" s="86">
        <f t="shared" si="0"/>
        <v>0</v>
      </c>
      <c r="P19" s="41"/>
      <c r="Q19" s="197">
        <v>3</v>
      </c>
      <c r="R19" s="197">
        <v>3</v>
      </c>
    </row>
    <row r="20" spans="1:19" ht="15" customHeight="1" x14ac:dyDescent="0.2">
      <c r="A20" s="33"/>
      <c r="B20" s="34"/>
      <c r="C20" s="74"/>
      <c r="D20" s="74"/>
      <c r="E20" s="34"/>
      <c r="F20" s="34"/>
      <c r="G20" s="34"/>
      <c r="H20" s="84"/>
      <c r="I20" s="34"/>
      <c r="J20" s="34"/>
      <c r="K20" s="34"/>
      <c r="L20" s="34"/>
      <c r="M20" s="39" t="s">
        <v>13</v>
      </c>
      <c r="N20" s="86">
        <f t="shared" si="0"/>
        <v>0</v>
      </c>
      <c r="O20" s="86">
        <f t="shared" si="0"/>
        <v>0</v>
      </c>
      <c r="P20" s="41"/>
      <c r="Q20" s="197">
        <v>1</v>
      </c>
      <c r="R20" s="197">
        <v>1</v>
      </c>
    </row>
    <row r="21" spans="1:19" ht="15" customHeight="1" thickBot="1" x14ac:dyDescent="0.25">
      <c r="A21" s="35"/>
      <c r="B21" s="36"/>
      <c r="C21" s="74"/>
      <c r="D21" s="74"/>
      <c r="E21" s="36"/>
      <c r="F21" s="36"/>
      <c r="G21" s="36"/>
      <c r="H21" s="36"/>
      <c r="I21" s="36"/>
      <c r="J21" s="36"/>
      <c r="K21" s="36"/>
      <c r="L21" s="36"/>
      <c r="M21" s="124" t="s">
        <v>12</v>
      </c>
      <c r="N21" s="125">
        <f t="shared" si="0"/>
        <v>0</v>
      </c>
      <c r="O21" s="125">
        <f t="shared" si="0"/>
        <v>0</v>
      </c>
      <c r="P21" s="41"/>
      <c r="Q21" s="197">
        <v>1</v>
      </c>
      <c r="R21" s="197">
        <v>1</v>
      </c>
    </row>
    <row r="22" spans="1:19" ht="15" customHeight="1" x14ac:dyDescent="0.2">
      <c r="A22" s="369">
        <v>13.3</v>
      </c>
      <c r="B22" s="422">
        <v>14.15</v>
      </c>
      <c r="C22" s="31"/>
      <c r="D22" s="31"/>
      <c r="E22" s="31"/>
      <c r="F22" s="31"/>
      <c r="G22" s="37"/>
      <c r="H22" s="38"/>
      <c r="I22" s="31"/>
      <c r="J22" s="31"/>
      <c r="K22" s="37"/>
      <c r="L22" s="38"/>
      <c r="M22" s="73"/>
      <c r="N22" s="198"/>
      <c r="O22" s="198"/>
      <c r="P22" s="41"/>
      <c r="Q22" s="199">
        <f>SUM(Q10:Q21)</f>
        <v>31</v>
      </c>
      <c r="R22" s="199">
        <f>SUM(R10:R21)</f>
        <v>31</v>
      </c>
    </row>
    <row r="23" spans="1:19" ht="15" customHeight="1" thickBot="1" x14ac:dyDescent="0.25">
      <c r="A23" s="360"/>
      <c r="B23" s="418"/>
      <c r="C23" s="26"/>
      <c r="D23" s="27"/>
      <c r="E23" s="26"/>
      <c r="F23" s="27"/>
      <c r="G23" s="26"/>
      <c r="H23" s="27"/>
      <c r="I23" s="26"/>
      <c r="J23" s="27"/>
      <c r="K23" s="26"/>
      <c r="L23" s="27"/>
      <c r="M23" s="73"/>
      <c r="N23" s="198"/>
      <c r="O23" s="198"/>
      <c r="P23" s="41"/>
      <c r="Q23" s="199"/>
    </row>
    <row r="24" spans="1:19" ht="15" customHeight="1" x14ac:dyDescent="0.2">
      <c r="A24" s="359">
        <v>14.2</v>
      </c>
      <c r="B24" s="417">
        <v>15.05</v>
      </c>
      <c r="C24" s="31"/>
      <c r="D24" s="32"/>
      <c r="E24" s="31"/>
      <c r="F24" s="31"/>
      <c r="G24" s="31"/>
      <c r="H24" s="32"/>
      <c r="I24" s="31"/>
      <c r="J24" s="31"/>
      <c r="K24" s="37"/>
      <c r="L24" s="38"/>
      <c r="M24" s="73"/>
      <c r="N24" s="198"/>
      <c r="O24" s="198"/>
      <c r="P24" s="41"/>
      <c r="Q24" s="199"/>
    </row>
    <row r="25" spans="1:19" ht="15" customHeight="1" x14ac:dyDescent="0.2">
      <c r="A25" s="360"/>
      <c r="B25" s="418"/>
      <c r="C25" s="26"/>
      <c r="D25" s="27"/>
      <c r="E25" s="26"/>
      <c r="F25" s="27"/>
      <c r="G25" s="26"/>
      <c r="H25" s="27"/>
      <c r="I25" s="26"/>
      <c r="J25" s="27"/>
      <c r="K25" s="26"/>
      <c r="L25" s="27"/>
      <c r="M25" s="39"/>
      <c r="N25" s="198"/>
      <c r="O25" s="198"/>
      <c r="P25" s="41"/>
      <c r="Q25" s="199"/>
    </row>
    <row r="26" spans="1:19" ht="15" customHeight="1" x14ac:dyDescent="0.2">
      <c r="A26" s="359">
        <v>15.2</v>
      </c>
      <c r="B26" s="417">
        <v>16.05</v>
      </c>
      <c r="C26" s="31"/>
      <c r="D26" s="32"/>
      <c r="E26" s="31"/>
      <c r="F26" s="32"/>
      <c r="G26" s="31"/>
      <c r="H26" s="32"/>
      <c r="I26" s="31"/>
      <c r="J26" s="32"/>
      <c r="K26" s="31"/>
      <c r="L26" s="31"/>
      <c r="M26" s="39"/>
      <c r="N26" s="198"/>
      <c r="O26" s="198"/>
      <c r="P26" s="41"/>
      <c r="Q26" s="199"/>
    </row>
    <row r="27" spans="1:19" ht="15" customHeight="1" x14ac:dyDescent="0.2">
      <c r="A27" s="360"/>
      <c r="B27" s="418"/>
      <c r="C27" s="26"/>
      <c r="D27" s="27"/>
      <c r="E27" s="26"/>
      <c r="F27" s="27"/>
      <c r="G27" s="26"/>
      <c r="H27" s="27"/>
      <c r="I27" s="26"/>
      <c r="J27" s="27"/>
      <c r="K27" s="26"/>
      <c r="L27" s="27"/>
      <c r="M27" s="39"/>
      <c r="N27" s="200"/>
      <c r="O27" s="198"/>
      <c r="P27" s="41"/>
      <c r="Q27" s="199"/>
    </row>
    <row r="28" spans="1:19" ht="15" customHeight="1" x14ac:dyDescent="0.2">
      <c r="A28" s="359">
        <v>16.100000000000001</v>
      </c>
      <c r="B28" s="417">
        <v>16.55</v>
      </c>
      <c r="C28" s="31"/>
      <c r="D28" s="32"/>
      <c r="E28" s="31"/>
      <c r="F28" s="32"/>
      <c r="G28" s="31"/>
      <c r="H28" s="32"/>
      <c r="I28" s="31"/>
      <c r="J28" s="32"/>
      <c r="K28" s="31"/>
      <c r="L28" s="32"/>
      <c r="M28" s="46"/>
      <c r="N28" s="201"/>
      <c r="O28" s="202"/>
      <c r="P28" s="49"/>
      <c r="Q28" s="199"/>
    </row>
    <row r="29" spans="1:19" ht="15" customHeight="1" thickBot="1" x14ac:dyDescent="0.25">
      <c r="A29" s="419"/>
      <c r="B29" s="420"/>
      <c r="C29" s="71"/>
      <c r="D29" s="70"/>
      <c r="E29" s="71"/>
      <c r="F29" s="70"/>
      <c r="G29" s="71"/>
      <c r="H29" s="70"/>
      <c r="I29" s="71"/>
      <c r="J29" s="70"/>
      <c r="K29" s="71"/>
      <c r="L29" s="70"/>
      <c r="M29" s="348"/>
      <c r="N29" s="349"/>
      <c r="O29" s="349"/>
      <c r="P29" s="350"/>
      <c r="Q29" s="203"/>
      <c r="R29" s="204"/>
    </row>
    <row r="30" spans="1:19" ht="27" customHeight="1" thickBot="1" x14ac:dyDescent="0.25">
      <c r="A30" s="346" t="s">
        <v>67</v>
      </c>
      <c r="B30" s="426"/>
      <c r="C30" s="83">
        <f>COUNTIF(C10:C29,$M$10)+COUNTIF(C10:C29,$M$11)+COUNTIF(C10:C29,$M$12)+COUNTIF(C10:C29,#REF!)+COUNTIF(C10:C29,$M$13)+COUNTIF(C10:C29,$M$14)+COUNTIF(C10:C29,$M$15)+COUNTIF(C10:C29,$M$16)+COUNTIF(C10:C29,$M$17)+COUNTIF(C10:C29,$M$18)+COUNTIF(C10:C29,$M$19)+COUNTIF(C10:C29,$M$20)+COUNTIF(C10:C29,$M$21)</f>
        <v>0</v>
      </c>
      <c r="D30" s="83">
        <f>COUNTIF(D10:D29,$M$10)+COUNTIF(D10:D29,$M$11)+COUNTIF(D10:D29,$M$12)+COUNTIF(D10:D29,#REF!)+COUNTIF(D10:D29,$M$13)+COUNTIF(D10:D29,$M$14)+COUNTIF(D10:D29,$M$15)+COUNTIF(D10:D29,$M$16)+COUNTIF(D10:D29,$M$17)+COUNTIF(D10:D29,$M$18)+COUNTIF(D10:D29,$M$19)+COUNTIF(D10:D29,$M$20)+COUNTIF(D10:D29,$M$21)</f>
        <v>0</v>
      </c>
      <c r="E30" s="83">
        <f>COUNTIF(E10:E29,$M$10)+COUNTIF(E10:E29,$M$11)+COUNTIF(E10:E29,$M$12)+COUNTIF(E10:E29,#REF!)+COUNTIF(E10:E29,$M$13)+COUNTIF(E10:E29,$M$14)+COUNTIF(E10:E29,$M$15)+COUNTIF(E10:E29,$M$16)+COUNTIF(E10:E29,$M$17)+COUNTIF(E10:E29,$M$18)+COUNTIF(E10:E29,$M$19)+COUNTIF(E10:E29,$M$20)+COUNTIF(E10:E29,$M$21)</f>
        <v>0</v>
      </c>
      <c r="F30" s="83">
        <f>COUNTIF(F10:F29,$M$10)+COUNTIF(F10:F29,$M$11)+COUNTIF(F10:F29,$M$12)+COUNTIF(F10:F29,#REF!)+COUNTIF(F10:F29,$M$13)+COUNTIF(F10:F29,$M$14)+COUNTIF(F10:F29,$M$15)+COUNTIF(F10:F29,$M$16)+COUNTIF(F10:F29,$M$17)+COUNTIF(F10:F29,$M$18)+COUNTIF(F10:F29,$M$19)+COUNTIF(F10:F29,$M$20)+COUNTIF(F10:F29,$M$21)</f>
        <v>0</v>
      </c>
      <c r="G30" s="83">
        <f>COUNTIF(G10:G29,$M$10)+COUNTIF(G10:G29,$M$11)+COUNTIF(G10:G29,$M$12)+COUNTIF(G10:G29,#REF!)+COUNTIF(G10:G29,$M$13)+COUNTIF(G10:G29,$M$14)+COUNTIF(G10:G29,$M$15)+COUNTIF(G10:G29,$M$16)+COUNTIF(G10:G29,$M$17)+COUNTIF(G10:G29,$M$18)+COUNTIF(G10:G29,$M$19)+COUNTIF(G10:G29,$M$20)+COUNTIF(G10:G29,$M$21)</f>
        <v>0</v>
      </c>
      <c r="H30" s="83">
        <f>COUNTIF(H10:H29,$M$10)+COUNTIF(H10:H29,$M$11)+COUNTIF(H10:H29,$M$12)+COUNTIF(H10:H29,#REF!)+COUNTIF(H10:H29,$M$13)+COUNTIF(H10:H29,$M$14)+COUNTIF(H10:H29,$M$15)+COUNTIF(H10:H29,$M$16)+COUNTIF(H10:H29,$M$17)+COUNTIF(H10:H29,$M$18)+COUNTIF(H10:H29,$M$19)+COUNTIF(H10:H29,$M$20)+COUNTIF(H10:H29,$M$21)</f>
        <v>0</v>
      </c>
      <c r="I30" s="83">
        <f>COUNTIF(I10:I29,$M$10)+COUNTIF(I10:I29,$M$11)+COUNTIF(I10:I29,$M$12)+COUNTIF(I10:I29,#REF!)+COUNTIF(I10:I29,$M$13)+COUNTIF(I10:I29,$M$14)+COUNTIF(I10:I29,$M$15)+COUNTIF(I10:I29,$M$16)+COUNTIF(I10:I29,$M$17)+COUNTIF(I10:I29,$M$18)+COUNTIF(I10:I29,$M$19)+COUNTIF(I10:I29,$M$20)+COUNTIF(I10:I29,$M$21)</f>
        <v>0</v>
      </c>
      <c r="J30" s="83">
        <f>COUNTIF(J10:J29,$M$10)+COUNTIF(J10:J29,$M$11)+COUNTIF(J10:J29,$M$12)+COUNTIF(J10:J29,#REF!)+COUNTIF(J10:J29,$M$13)+COUNTIF(J10:J29,$M$14)+COUNTIF(J10:J29,$M$15)+COUNTIF(J10:J29,$M$16)+COUNTIF(J10:J29,$M$17)+COUNTIF(J10:J29,$M$18)+COUNTIF(J10:J29,$M$19)+COUNTIF(J10:J29,$M$20)+COUNTIF(J10:J29,$M$21)</f>
        <v>0</v>
      </c>
      <c r="K30" s="83">
        <f>COUNTIF(K10:K29,$M$10)+COUNTIF(K10:K29,$M$11)+COUNTIF(K10:K29,$M$12)+COUNTIF(K10:K29,#REF!)+COUNTIF(K10:K29,$M$13)+COUNTIF(K10:K29,$M$14)+COUNTIF(K10:K29,$M$15)+COUNTIF(K10:K29,$M$16)+COUNTIF(K10:K29,$M$17)+COUNTIF(K10:K29,$M$18)+COUNTIF(K10:K29,$M$19)+COUNTIF(K10:K29,$M$20)+COUNTIF(K10:K29,$M$21)</f>
        <v>0</v>
      </c>
      <c r="L30" s="83">
        <f>COUNTIF(L10:L29,$M$10)+COUNTIF(L10:L29,$M$11)+COUNTIF(L10:L29,$M$12)+COUNTIF(L10:L29,#REF!)+COUNTIF(L10:L29,$M$13)+COUNTIF(L10:L29,$M$14)+COUNTIF(L10:L29,$M$15)+COUNTIF(L10:L29,$M$16)+COUNTIF(L10:L29,$M$17)+COUNTIF(L10:L29,$M$18)+COUNTIF(L10:L29,$M$19)+COUNTIF(L10:L29,$M$20)+COUNTIF(L10:L29,$M$21)</f>
        <v>0</v>
      </c>
      <c r="M30" s="169"/>
      <c r="N30" s="206">
        <f>SUM(N10:N21)</f>
        <v>0</v>
      </c>
      <c r="O30" s="207">
        <f>SUM(O10:O21)</f>
        <v>0</v>
      </c>
      <c r="P30" s="54"/>
      <c r="Q30" s="208"/>
      <c r="R30" s="204"/>
      <c r="S30" s="205"/>
    </row>
    <row r="31" spans="1:19" ht="18.75" customHeight="1" x14ac:dyDescent="0.2">
      <c r="A31" s="351" t="s">
        <v>68</v>
      </c>
      <c r="B31" s="352"/>
      <c r="C31" s="352"/>
      <c r="D31" s="352"/>
      <c r="E31" s="353"/>
      <c r="F31" s="51"/>
      <c r="G31" s="52"/>
      <c r="H31" s="52"/>
      <c r="I31" s="59"/>
      <c r="J31" s="53"/>
      <c r="K31" s="354" t="s">
        <v>74</v>
      </c>
      <c r="L31" s="355"/>
      <c r="M31" s="356"/>
      <c r="N31" s="357">
        <f>MAX(SUM(N10:N21),SUM(O10:O21))</f>
        <v>0</v>
      </c>
      <c r="O31" s="358"/>
      <c r="P31" s="54"/>
      <c r="Q31" s="209"/>
      <c r="R31" s="204"/>
      <c r="S31" s="205"/>
    </row>
    <row r="32" spans="1:19" ht="18.75" customHeight="1" x14ac:dyDescent="0.2">
      <c r="A32" s="314"/>
      <c r="B32" s="315"/>
      <c r="C32" s="315"/>
      <c r="D32" s="315"/>
      <c r="E32" s="315"/>
      <c r="F32" s="336" t="s">
        <v>162</v>
      </c>
      <c r="G32" s="337"/>
      <c r="H32" s="337"/>
      <c r="I32" s="164" t="s">
        <v>84</v>
      </c>
      <c r="J32" s="153" t="s">
        <v>85</v>
      </c>
      <c r="K32" s="338" t="s">
        <v>75</v>
      </c>
      <c r="L32" s="339"/>
      <c r="M32" s="340"/>
      <c r="N32" s="341"/>
      <c r="O32" s="342"/>
      <c r="P32" s="55">
        <f>SUM(P10:P29)</f>
        <v>0</v>
      </c>
      <c r="Q32" s="210"/>
      <c r="R32" s="204"/>
      <c r="S32" s="205"/>
    </row>
    <row r="33" spans="1:20" ht="18.75" customHeight="1" x14ac:dyDescent="0.2">
      <c r="A33" s="343"/>
      <c r="B33" s="315"/>
      <c r="C33" s="315"/>
      <c r="D33" s="315"/>
      <c r="E33" s="315"/>
      <c r="F33" s="336" t="s">
        <v>163</v>
      </c>
      <c r="G33" s="337"/>
      <c r="H33" s="337"/>
      <c r="I33" s="164" t="s">
        <v>84</v>
      </c>
      <c r="J33" s="153" t="s">
        <v>85</v>
      </c>
      <c r="K33" s="344" t="s">
        <v>76</v>
      </c>
      <c r="L33" s="345"/>
      <c r="M33" s="345"/>
      <c r="N33" s="345"/>
      <c r="O33" s="345"/>
      <c r="P33" s="56"/>
      <c r="Q33" s="211"/>
      <c r="R33" s="204"/>
      <c r="S33" s="205"/>
      <c r="T33" s="57"/>
    </row>
    <row r="34" spans="1:20" ht="18.75" customHeight="1" thickBot="1" x14ac:dyDescent="0.25">
      <c r="A34" s="314"/>
      <c r="B34" s="315"/>
      <c r="C34" s="315"/>
      <c r="D34" s="315"/>
      <c r="E34" s="316"/>
      <c r="F34" s="58"/>
      <c r="G34" s="59"/>
      <c r="H34" s="59"/>
      <c r="I34" s="59"/>
      <c r="J34" s="60"/>
      <c r="K34" s="317" t="s">
        <v>77</v>
      </c>
      <c r="L34" s="318"/>
      <c r="M34" s="318"/>
      <c r="N34" s="318"/>
      <c r="O34" s="318"/>
      <c r="P34" s="61"/>
      <c r="Q34" s="212"/>
      <c r="S34" s="205"/>
    </row>
    <row r="35" spans="1:20" ht="18.75" customHeight="1" x14ac:dyDescent="0.2">
      <c r="A35" s="428" t="s">
        <v>105</v>
      </c>
      <c r="B35" s="429"/>
      <c r="C35" s="213" t="s">
        <v>110</v>
      </c>
      <c r="D35" s="213" t="s">
        <v>111</v>
      </c>
      <c r="E35" s="171" t="s">
        <v>72</v>
      </c>
      <c r="F35" s="58" t="s">
        <v>73</v>
      </c>
      <c r="G35" s="327"/>
      <c r="H35" s="328"/>
      <c r="I35" s="329"/>
      <c r="J35" s="60"/>
      <c r="K35" s="317" t="s">
        <v>78</v>
      </c>
      <c r="L35" s="318"/>
      <c r="M35" s="318"/>
      <c r="N35" s="318"/>
      <c r="O35" s="318"/>
      <c r="P35" s="300"/>
      <c r="Q35" s="214"/>
    </row>
    <row r="36" spans="1:20" ht="18.75" customHeight="1" x14ac:dyDescent="0.2">
      <c r="A36" s="330" t="s">
        <v>70</v>
      </c>
      <c r="B36" s="331"/>
      <c r="C36" s="215"/>
      <c r="D36" s="215"/>
      <c r="E36" s="325">
        <f>SUM(C36:D37)</f>
        <v>0</v>
      </c>
      <c r="F36" s="58"/>
      <c r="G36" s="59"/>
      <c r="H36" s="59"/>
      <c r="I36" s="59"/>
      <c r="J36" s="60"/>
      <c r="K36" s="332" t="s">
        <v>79</v>
      </c>
      <c r="L36" s="333"/>
      <c r="M36" s="333"/>
      <c r="N36" s="333"/>
      <c r="O36" s="333"/>
      <c r="P36" s="61"/>
      <c r="Q36" s="216"/>
    </row>
    <row r="37" spans="1:20" ht="18.75" customHeight="1" thickBot="1" x14ac:dyDescent="0.25">
      <c r="A37" s="334" t="s">
        <v>71</v>
      </c>
      <c r="B37" s="335"/>
      <c r="C37" s="217"/>
      <c r="D37" s="217"/>
      <c r="E37" s="326"/>
      <c r="F37" s="64"/>
      <c r="G37" s="65"/>
      <c r="H37" s="65"/>
      <c r="I37" s="65"/>
      <c r="J37" s="66"/>
      <c r="K37" s="142" t="s">
        <v>80</v>
      </c>
      <c r="L37" s="67" t="s">
        <v>81</v>
      </c>
      <c r="M37" s="68">
        <f>SUM(P32,P33:P36)</f>
        <v>0</v>
      </c>
      <c r="N37" s="69" t="s">
        <v>7</v>
      </c>
      <c r="O37" s="312">
        <f>100/29*M37</f>
        <v>0</v>
      </c>
      <c r="P37" s="313"/>
    </row>
  </sheetData>
  <sheetProtection formatCells="0" selectLockedCells="1"/>
  <protectedRanges>
    <protectedRange password="DE53" sqref="C3:E6 H3:J6 M4:P6" name="Bereich1"/>
  </protectedRanges>
  <mergeCells count="71">
    <mergeCell ref="K34:O34"/>
    <mergeCell ref="A36:B36"/>
    <mergeCell ref="E36:E37"/>
    <mergeCell ref="K36:O36"/>
    <mergeCell ref="A37:B37"/>
    <mergeCell ref="O37:P37"/>
    <mergeCell ref="A35:B35"/>
    <mergeCell ref="G35:I35"/>
    <mergeCell ref="K35:O35"/>
    <mergeCell ref="A34:E34"/>
    <mergeCell ref="M29:P29"/>
    <mergeCell ref="A30:B30"/>
    <mergeCell ref="A31:E31"/>
    <mergeCell ref="K31:M31"/>
    <mergeCell ref="N31:O31"/>
    <mergeCell ref="A32:E32"/>
    <mergeCell ref="F32:H32"/>
    <mergeCell ref="K32:M32"/>
    <mergeCell ref="N32:O32"/>
    <mergeCell ref="A33:E33"/>
    <mergeCell ref="F33:H33"/>
    <mergeCell ref="K33:O33"/>
    <mergeCell ref="A24:A25"/>
    <mergeCell ref="B24:B25"/>
    <mergeCell ref="A26:A27"/>
    <mergeCell ref="B26:B27"/>
    <mergeCell ref="A28:A29"/>
    <mergeCell ref="B28:B29"/>
    <mergeCell ref="A16:A17"/>
    <mergeCell ref="B16:B17"/>
    <mergeCell ref="A18:A19"/>
    <mergeCell ref="B18:B19"/>
    <mergeCell ref="A22:A23"/>
    <mergeCell ref="B22:B23"/>
    <mergeCell ref="A10:A11"/>
    <mergeCell ref="B10:B11"/>
    <mergeCell ref="A12:A13"/>
    <mergeCell ref="B12:B13"/>
    <mergeCell ref="A14:A15"/>
    <mergeCell ref="B14:B15"/>
    <mergeCell ref="C8:D8"/>
    <mergeCell ref="E8:F8"/>
    <mergeCell ref="G8:H8"/>
    <mergeCell ref="I8:J8"/>
    <mergeCell ref="K8:L8"/>
    <mergeCell ref="N8:O8"/>
    <mergeCell ref="Q5:Q9"/>
    <mergeCell ref="R5:R9"/>
    <mergeCell ref="A6:B6"/>
    <mergeCell ref="C6:E6"/>
    <mergeCell ref="F6:G6"/>
    <mergeCell ref="H6:J6"/>
    <mergeCell ref="K6:L6"/>
    <mergeCell ref="M6:P6"/>
    <mergeCell ref="A7:P7"/>
    <mergeCell ref="A8:B8"/>
    <mergeCell ref="A5:B5"/>
    <mergeCell ref="C5:E5"/>
    <mergeCell ref="F5:G5"/>
    <mergeCell ref="H5:J5"/>
    <mergeCell ref="K5:L5"/>
    <mergeCell ref="M5:P5"/>
    <mergeCell ref="G1:I1"/>
    <mergeCell ref="J1:L1"/>
    <mergeCell ref="M1:P1"/>
    <mergeCell ref="A2:P2"/>
    <mergeCell ref="A3:B4"/>
    <mergeCell ref="C3:E4"/>
    <mergeCell ref="F3:G4"/>
    <mergeCell ref="H3:J4"/>
    <mergeCell ref="M4:P4"/>
  </mergeCells>
  <conditionalFormatting sqref="C30:L30">
    <cfRule type="cellIs" dxfId="80" priority="4" stopIfTrue="1" operator="greaterThan">
      <formula>7</formula>
    </cfRule>
  </conditionalFormatting>
  <conditionalFormatting sqref="N30:O30">
    <cfRule type="cellIs" dxfId="79" priority="3" stopIfTrue="1" operator="notEqual">
      <formula>Q$22</formula>
    </cfRule>
  </conditionalFormatting>
  <conditionalFormatting sqref="N10:O21">
    <cfRule type="cellIs" dxfId="78" priority="2" operator="notEqual">
      <formula>Q10</formula>
    </cfRule>
  </conditionalFormatting>
  <conditionalFormatting sqref="N31:O31">
    <cfRule type="cellIs" dxfId="77" priority="1" stopIfTrue="1" operator="notEqual">
      <formula>31</formula>
    </cfRule>
  </conditionalFormatting>
  <dataValidations count="1">
    <dataValidation type="list" allowBlank="1" showInputMessage="1" showErrorMessage="1" errorTitle="Falsche Bezeichnung" error="Bitte die vorgegebenen Fachbezeichnungen verwenden. Danke." sqref="C10:L10 C28:L28 C14:L14 C16:L16 C12:L12 C18:L18 C24:L24 C22:L22 C26:L26">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10</xdr:col>
                    <xdr:colOff>542925</xdr:colOff>
                    <xdr:row>3</xdr:row>
                    <xdr:rowOff>0</xdr:rowOff>
                  </from>
                  <to>
                    <xdr:col>10</xdr:col>
                    <xdr:colOff>752475</xdr:colOff>
                    <xdr:row>3</xdr:row>
                    <xdr:rowOff>209550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11</xdr:col>
                    <xdr:colOff>542925</xdr:colOff>
                    <xdr:row>3</xdr:row>
                    <xdr:rowOff>0</xdr:rowOff>
                  </from>
                  <to>
                    <xdr:col>11</xdr:col>
                    <xdr:colOff>752475</xdr:colOff>
                    <xdr:row>4</xdr:row>
                    <xdr:rowOff>0</xdr:rowOff>
                  </to>
                </anchor>
              </controlPr>
            </control>
          </mc:Choice>
        </mc:AlternateContent>
        <mc:AlternateContent xmlns:mc="http://schemas.openxmlformats.org/markup-compatibility/2006">
          <mc:Choice Requires="x14">
            <control shapeId="22531" r:id="rId6" name="Group Box 3">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8</xdr:col>
                    <xdr:colOff>542925</xdr:colOff>
                    <xdr:row>31</xdr:row>
                    <xdr:rowOff>9525</xdr:rowOff>
                  </from>
                  <to>
                    <xdr:col>8</xdr:col>
                    <xdr:colOff>752475</xdr:colOff>
                    <xdr:row>31</xdr:row>
                    <xdr:rowOff>228600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22534" r:id="rId9" name="Group Box 6">
              <controlPr defaultSize="0" autoFill="0" autoPict="0">
                <anchor moveWithCells="1">
                  <from>
                    <xdr:col>8</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8</xdr:col>
                    <xdr:colOff>542925</xdr:colOff>
                    <xdr:row>32</xdr:row>
                    <xdr:rowOff>9525</xdr:rowOff>
                  </from>
                  <to>
                    <xdr:col>8</xdr:col>
                    <xdr:colOff>752475</xdr:colOff>
                    <xdr:row>32</xdr:row>
                    <xdr:rowOff>228600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workbookViewId="0"/>
  </sheetViews>
  <sheetFormatPr baseColWidth="10" defaultRowHeight="12.75" x14ac:dyDescent="0.2"/>
  <cols>
    <col min="1" max="1" width="15.85546875" customWidth="1"/>
    <col min="2" max="2" width="20" customWidth="1"/>
    <col min="3" max="3" width="5.85546875" customWidth="1"/>
    <col min="4" max="9" width="15.140625" customWidth="1"/>
  </cols>
  <sheetData>
    <row r="1" spans="1:9" ht="18" x14ac:dyDescent="0.25">
      <c r="A1" s="93" t="s">
        <v>38</v>
      </c>
    </row>
    <row r="2" spans="1:9" ht="18" x14ac:dyDescent="0.25">
      <c r="A2" s="93"/>
    </row>
    <row r="3" spans="1:9" ht="15" x14ac:dyDescent="0.25">
      <c r="A3" s="123" t="s">
        <v>88</v>
      </c>
    </row>
    <row r="5" spans="1:9" s="94" customFormat="1" ht="26.25" customHeight="1" thickBot="1" x14ac:dyDescent="0.25">
      <c r="A5" s="116" t="s">
        <v>22</v>
      </c>
      <c r="B5" s="116" t="s">
        <v>112</v>
      </c>
      <c r="C5" s="117"/>
      <c r="D5" s="122" t="s">
        <v>39</v>
      </c>
      <c r="E5" s="122" t="s">
        <v>40</v>
      </c>
      <c r="F5" s="122" t="s">
        <v>41</v>
      </c>
      <c r="G5" s="122" t="s">
        <v>42</v>
      </c>
      <c r="H5" s="122" t="s">
        <v>43</v>
      </c>
      <c r="I5" s="122" t="s">
        <v>83</v>
      </c>
    </row>
    <row r="6" spans="1:9" s="94" customFormat="1" ht="26.25" customHeight="1" x14ac:dyDescent="0.2">
      <c r="A6" s="303" t="s">
        <v>21</v>
      </c>
      <c r="B6" s="118" t="s">
        <v>16</v>
      </c>
      <c r="C6" s="98" t="s">
        <v>11</v>
      </c>
      <c r="D6" s="99">
        <v>5</v>
      </c>
      <c r="E6" s="99">
        <v>6</v>
      </c>
      <c r="F6" s="99">
        <v>5</v>
      </c>
      <c r="G6" s="99">
        <v>5</v>
      </c>
      <c r="H6" s="99">
        <v>5</v>
      </c>
      <c r="I6" s="100">
        <v>5</v>
      </c>
    </row>
    <row r="7" spans="1:9" s="94" customFormat="1" ht="26.25" customHeight="1" x14ac:dyDescent="0.2">
      <c r="A7" s="304"/>
      <c r="B7" s="119" t="s">
        <v>17</v>
      </c>
      <c r="C7" s="96" t="s">
        <v>6</v>
      </c>
      <c r="D7" s="97"/>
      <c r="E7" s="97"/>
      <c r="F7" s="95">
        <v>3</v>
      </c>
      <c r="G7" s="95">
        <v>3</v>
      </c>
      <c r="H7" s="95">
        <v>3</v>
      </c>
      <c r="I7" s="101">
        <v>3</v>
      </c>
    </row>
    <row r="8" spans="1:9" s="94" customFormat="1" ht="26.25" customHeight="1" x14ac:dyDescent="0.2">
      <c r="A8" s="304"/>
      <c r="B8" s="119" t="s">
        <v>18</v>
      </c>
      <c r="C8" s="96" t="s">
        <v>9</v>
      </c>
      <c r="D8" s="97"/>
      <c r="E8" s="97"/>
      <c r="F8" s="97"/>
      <c r="G8" s="97"/>
      <c r="H8" s="95">
        <v>2</v>
      </c>
      <c r="I8" s="101">
        <v>2</v>
      </c>
    </row>
    <row r="9" spans="1:9" s="94" customFormat="1" ht="26.25" customHeight="1" thickBot="1" x14ac:dyDescent="0.25">
      <c r="A9" s="305"/>
      <c r="B9" s="130" t="s">
        <v>19</v>
      </c>
      <c r="C9" s="131" t="s">
        <v>15</v>
      </c>
      <c r="D9" s="132"/>
      <c r="E9" s="132"/>
      <c r="F9" s="132"/>
      <c r="G9" s="132"/>
      <c r="H9" s="132"/>
      <c r="I9" s="133"/>
    </row>
    <row r="10" spans="1:9" s="94" customFormat="1" ht="26.25" customHeight="1" thickBot="1" x14ac:dyDescent="0.25">
      <c r="A10" s="112" t="s">
        <v>20</v>
      </c>
      <c r="B10" s="121"/>
      <c r="C10" s="105" t="s">
        <v>14</v>
      </c>
      <c r="D10" s="106">
        <v>5</v>
      </c>
      <c r="E10" s="106">
        <v>5</v>
      </c>
      <c r="F10" s="106">
        <v>5</v>
      </c>
      <c r="G10" s="106">
        <v>5</v>
      </c>
      <c r="H10" s="106">
        <v>5</v>
      </c>
      <c r="I10" s="107">
        <v>5</v>
      </c>
    </row>
    <row r="11" spans="1:9" s="94" customFormat="1" ht="26.25" customHeight="1" x14ac:dyDescent="0.2">
      <c r="A11" s="308" t="s">
        <v>23</v>
      </c>
      <c r="B11" s="118" t="s">
        <v>23</v>
      </c>
      <c r="C11" s="98" t="s">
        <v>24</v>
      </c>
      <c r="D11" s="99">
        <v>4</v>
      </c>
      <c r="E11" s="99">
        <v>4</v>
      </c>
      <c r="F11" s="99">
        <v>4</v>
      </c>
      <c r="G11" s="99">
        <v>4</v>
      </c>
      <c r="H11" s="99">
        <v>4</v>
      </c>
      <c r="I11" s="100">
        <v>4</v>
      </c>
    </row>
    <row r="12" spans="1:9" s="94" customFormat="1" ht="26.25" customHeight="1" thickBot="1" x14ac:dyDescent="0.25">
      <c r="A12" s="309"/>
      <c r="B12" s="120" t="s">
        <v>25</v>
      </c>
      <c r="C12" s="102" t="s">
        <v>26</v>
      </c>
      <c r="D12" s="103">
        <v>1</v>
      </c>
      <c r="E12" s="103">
        <v>1</v>
      </c>
      <c r="F12" s="103">
        <v>1</v>
      </c>
      <c r="G12" s="103">
        <v>1</v>
      </c>
      <c r="H12" s="103">
        <v>1</v>
      </c>
      <c r="I12" s="104">
        <v>1</v>
      </c>
    </row>
    <row r="13" spans="1:9" s="94" customFormat="1" ht="26.25" customHeight="1" x14ac:dyDescent="0.2">
      <c r="A13" s="308" t="s">
        <v>32</v>
      </c>
      <c r="B13" s="118" t="s">
        <v>27</v>
      </c>
      <c r="C13" s="98" t="s">
        <v>28</v>
      </c>
      <c r="D13" s="99">
        <v>2</v>
      </c>
      <c r="E13" s="99">
        <v>2</v>
      </c>
      <c r="F13" s="99">
        <v>1</v>
      </c>
      <c r="G13" s="99">
        <v>1</v>
      </c>
      <c r="H13" s="99">
        <v>2</v>
      </c>
      <c r="I13" s="100">
        <v>2</v>
      </c>
    </row>
    <row r="14" spans="1:9" s="94" customFormat="1" ht="26.25" customHeight="1" thickBot="1" x14ac:dyDescent="0.25">
      <c r="A14" s="309"/>
      <c r="B14" s="120" t="s">
        <v>29</v>
      </c>
      <c r="C14" s="102" t="s">
        <v>30</v>
      </c>
      <c r="D14" s="103">
        <v>2</v>
      </c>
      <c r="E14" s="103">
        <v>2</v>
      </c>
      <c r="F14" s="103">
        <v>3</v>
      </c>
      <c r="G14" s="103">
        <v>3</v>
      </c>
      <c r="H14" s="103">
        <v>2</v>
      </c>
      <c r="I14" s="104">
        <v>2</v>
      </c>
    </row>
    <row r="15" spans="1:9" s="94" customFormat="1" ht="26.25" customHeight="1" thickBot="1" x14ac:dyDescent="0.25">
      <c r="A15" s="112" t="s">
        <v>31</v>
      </c>
      <c r="B15" s="121"/>
      <c r="C15" s="105" t="s">
        <v>10</v>
      </c>
      <c r="D15" s="106">
        <v>2</v>
      </c>
      <c r="E15" s="106">
        <v>2</v>
      </c>
      <c r="F15" s="106">
        <v>2</v>
      </c>
      <c r="G15" s="106">
        <v>2</v>
      </c>
      <c r="H15" s="106">
        <v>2</v>
      </c>
      <c r="I15" s="107">
        <v>2</v>
      </c>
    </row>
    <row r="16" spans="1:9" s="94" customFormat="1" ht="26.25" customHeight="1" thickBot="1" x14ac:dyDescent="0.25">
      <c r="A16" s="113" t="s">
        <v>33</v>
      </c>
      <c r="B16" s="121"/>
      <c r="C16" s="105" t="s">
        <v>34</v>
      </c>
      <c r="D16" s="106">
        <v>3</v>
      </c>
      <c r="E16" s="106">
        <v>3</v>
      </c>
      <c r="F16" s="106">
        <v>3</v>
      </c>
      <c r="G16" s="106">
        <v>3</v>
      </c>
      <c r="H16" s="106">
        <v>3</v>
      </c>
      <c r="I16" s="107">
        <v>3</v>
      </c>
    </row>
    <row r="17" spans="1:9" s="94" customFormat="1" ht="26.25" customHeight="1" x14ac:dyDescent="0.2">
      <c r="A17" s="114"/>
      <c r="B17" s="118" t="s">
        <v>35</v>
      </c>
      <c r="C17" s="108" t="s">
        <v>13</v>
      </c>
      <c r="D17" s="109"/>
      <c r="E17" s="109"/>
      <c r="F17" s="109"/>
      <c r="G17" s="109"/>
      <c r="H17" s="99">
        <v>1</v>
      </c>
      <c r="I17" s="100">
        <v>1</v>
      </c>
    </row>
    <row r="18" spans="1:9" s="94" customFormat="1" ht="26.25" customHeight="1" thickBot="1" x14ac:dyDescent="0.25">
      <c r="A18" s="115"/>
      <c r="B18" s="126" t="s">
        <v>36</v>
      </c>
      <c r="C18" s="127" t="s">
        <v>12</v>
      </c>
      <c r="D18" s="128">
        <v>1</v>
      </c>
      <c r="E18" s="128">
        <v>1</v>
      </c>
      <c r="F18" s="128">
        <v>1</v>
      </c>
      <c r="G18" s="128">
        <v>1</v>
      </c>
      <c r="H18" s="128">
        <v>1</v>
      </c>
      <c r="I18" s="129">
        <v>1</v>
      </c>
    </row>
    <row r="19" spans="1:9" ht="26.25" customHeight="1" thickBot="1" x14ac:dyDescent="0.25">
      <c r="A19" s="306" t="s">
        <v>37</v>
      </c>
      <c r="B19" s="307"/>
      <c r="C19" s="307"/>
      <c r="D19" s="110">
        <f>SUM(D6:D17)</f>
        <v>24</v>
      </c>
      <c r="E19" s="110">
        <f t="shared" ref="E19:I19" si="0">SUM(E6:E17)</f>
        <v>25</v>
      </c>
      <c r="F19" s="110">
        <f t="shared" si="0"/>
        <v>27</v>
      </c>
      <c r="G19" s="110">
        <f t="shared" si="0"/>
        <v>27</v>
      </c>
      <c r="H19" s="110">
        <f t="shared" si="0"/>
        <v>30</v>
      </c>
      <c r="I19" s="111">
        <f t="shared" si="0"/>
        <v>30</v>
      </c>
    </row>
  </sheetData>
  <mergeCells count="4">
    <mergeCell ref="A6:A9"/>
    <mergeCell ref="A11:A12"/>
    <mergeCell ref="A13:A14"/>
    <mergeCell ref="A19:C19"/>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7"/>
  <sheetViews>
    <sheetView zoomScale="70" zoomScaleNormal="70" workbookViewId="0">
      <selection activeCell="AA33" sqref="AA33"/>
    </sheetView>
  </sheetViews>
  <sheetFormatPr baseColWidth="10" defaultRowHeight="12.75" x14ac:dyDescent="0.2"/>
  <cols>
    <col min="1" max="2" width="12.140625" style="25" customWidth="1"/>
    <col min="3" max="17" width="8" style="25" customWidth="1"/>
    <col min="18" max="22" width="6.5703125" style="25" customWidth="1"/>
    <col min="23" max="24" width="5.140625" style="25" hidden="1" customWidth="1"/>
    <col min="25" max="25" width="5.140625" style="24" hidden="1" customWidth="1"/>
    <col min="26" max="27" width="11.42578125" style="25" customWidth="1"/>
    <col min="28" max="16384" width="11.42578125" style="25"/>
  </cols>
  <sheetData>
    <row r="1" spans="1:25" s="4" customFormat="1" ht="38.25" customHeight="1" thickBot="1" x14ac:dyDescent="0.25">
      <c r="A1" s="220" t="s">
        <v>44</v>
      </c>
      <c r="B1" s="3"/>
      <c r="C1" s="3"/>
      <c r="D1" s="3"/>
      <c r="E1" s="3"/>
      <c r="F1" s="3"/>
      <c r="G1" s="3"/>
      <c r="H1" s="3"/>
      <c r="I1" s="454" t="s">
        <v>113</v>
      </c>
      <c r="J1" s="454"/>
      <c r="K1" s="454"/>
      <c r="L1" s="454"/>
      <c r="M1" s="399"/>
      <c r="N1" s="399"/>
      <c r="O1" s="399"/>
      <c r="P1" s="399"/>
      <c r="Q1" s="399"/>
      <c r="R1" s="430" t="s">
        <v>173</v>
      </c>
      <c r="S1" s="430"/>
      <c r="T1" s="430"/>
      <c r="U1" s="430"/>
      <c r="V1" s="431"/>
      <c r="W1" s="91"/>
      <c r="X1" s="91"/>
      <c r="Y1" s="91"/>
    </row>
    <row r="2" spans="1:25" s="5" customFormat="1" ht="10.5" customHeight="1" thickBot="1" x14ac:dyDescent="0.25">
      <c r="A2" s="402"/>
      <c r="B2" s="402"/>
      <c r="C2" s="402"/>
      <c r="D2" s="402"/>
      <c r="E2" s="402"/>
      <c r="F2" s="402"/>
      <c r="G2" s="402"/>
      <c r="H2" s="402"/>
      <c r="I2" s="402"/>
      <c r="J2" s="402"/>
      <c r="K2" s="402"/>
      <c r="L2" s="402"/>
      <c r="M2" s="402"/>
      <c r="N2" s="402"/>
      <c r="O2" s="402"/>
      <c r="P2" s="402"/>
      <c r="Q2" s="402"/>
      <c r="R2" s="402"/>
      <c r="S2" s="402"/>
      <c r="T2" s="402"/>
      <c r="U2" s="402"/>
      <c r="V2" s="402"/>
      <c r="W2" s="163"/>
      <c r="X2" s="163"/>
      <c r="Y2" s="92"/>
    </row>
    <row r="3" spans="1:25" s="5" customFormat="1" ht="16.5" customHeight="1" x14ac:dyDescent="0.2">
      <c r="A3" s="403" t="s">
        <v>50</v>
      </c>
      <c r="B3" s="404"/>
      <c r="C3" s="432"/>
      <c r="D3" s="433"/>
      <c r="E3" s="433"/>
      <c r="F3" s="433"/>
      <c r="G3" s="434"/>
      <c r="H3" s="404" t="s">
        <v>46</v>
      </c>
      <c r="I3" s="404"/>
      <c r="J3" s="438"/>
      <c r="K3" s="439"/>
      <c r="L3" s="439"/>
      <c r="M3" s="439"/>
      <c r="N3" s="440"/>
      <c r="O3" s="410" t="s">
        <v>47</v>
      </c>
      <c r="P3" s="411"/>
      <c r="Q3" s="444"/>
      <c r="R3" s="404" t="s">
        <v>115</v>
      </c>
      <c r="S3" s="404"/>
      <c r="T3" s="404"/>
      <c r="U3" s="404"/>
      <c r="V3" s="445"/>
      <c r="W3" s="221"/>
      <c r="X3" s="221"/>
      <c r="Y3" s="92"/>
    </row>
    <row r="4" spans="1:25" s="8" customFormat="1" ht="17.25" customHeight="1" x14ac:dyDescent="0.2">
      <c r="A4" s="384"/>
      <c r="B4" s="385"/>
      <c r="C4" s="435"/>
      <c r="D4" s="436"/>
      <c r="E4" s="436"/>
      <c r="F4" s="436"/>
      <c r="G4" s="437"/>
      <c r="H4" s="385"/>
      <c r="I4" s="385"/>
      <c r="J4" s="441"/>
      <c r="K4" s="442"/>
      <c r="L4" s="442"/>
      <c r="M4" s="442"/>
      <c r="N4" s="443"/>
      <c r="O4" s="153" t="s">
        <v>84</v>
      </c>
      <c r="P4" s="222"/>
      <c r="Q4" s="152" t="s">
        <v>85</v>
      </c>
      <c r="R4" s="446"/>
      <c r="S4" s="446"/>
      <c r="T4" s="446"/>
      <c r="U4" s="446"/>
      <c r="V4" s="447"/>
      <c r="W4" s="223"/>
      <c r="X4" s="223"/>
      <c r="Y4" s="165"/>
    </row>
    <row r="5" spans="1:25" s="9" customFormat="1" ht="33" customHeight="1" x14ac:dyDescent="0.2">
      <c r="A5" s="384" t="s">
        <v>49</v>
      </c>
      <c r="B5" s="385"/>
      <c r="C5" s="448"/>
      <c r="D5" s="449"/>
      <c r="E5" s="449"/>
      <c r="F5" s="449"/>
      <c r="G5" s="450"/>
      <c r="H5" s="385" t="s">
        <v>51</v>
      </c>
      <c r="I5" s="385"/>
      <c r="J5" s="451"/>
      <c r="K5" s="452"/>
      <c r="L5" s="452"/>
      <c r="M5" s="452"/>
      <c r="N5" s="453"/>
      <c r="O5" s="385" t="s">
        <v>54</v>
      </c>
      <c r="P5" s="385"/>
      <c r="Q5" s="385"/>
      <c r="R5" s="446"/>
      <c r="S5" s="446"/>
      <c r="T5" s="446"/>
      <c r="U5" s="446"/>
      <c r="V5" s="447"/>
      <c r="W5" s="310" t="s">
        <v>116</v>
      </c>
      <c r="X5" s="310" t="s">
        <v>117</v>
      </c>
      <c r="Y5" s="310" t="s">
        <v>118</v>
      </c>
    </row>
    <row r="6" spans="1:25" s="9" customFormat="1" ht="33" customHeight="1" thickBot="1" x14ac:dyDescent="0.25">
      <c r="A6" s="391" t="s">
        <v>53</v>
      </c>
      <c r="B6" s="392"/>
      <c r="C6" s="455"/>
      <c r="D6" s="456"/>
      <c r="E6" s="456"/>
      <c r="F6" s="456"/>
      <c r="G6" s="457"/>
      <c r="H6" s="392" t="s">
        <v>52</v>
      </c>
      <c r="I6" s="392"/>
      <c r="J6" s="458"/>
      <c r="K6" s="459"/>
      <c r="L6" s="459"/>
      <c r="M6" s="459"/>
      <c r="N6" s="460"/>
      <c r="O6" s="392" t="s">
        <v>55</v>
      </c>
      <c r="P6" s="392"/>
      <c r="Q6" s="392"/>
      <c r="R6" s="461"/>
      <c r="S6" s="461"/>
      <c r="T6" s="461"/>
      <c r="U6" s="461"/>
      <c r="V6" s="462"/>
      <c r="W6" s="310"/>
      <c r="X6" s="310"/>
      <c r="Y6" s="310"/>
    </row>
    <row r="7" spans="1:25" s="9" customFormat="1" ht="10.5" customHeight="1" thickBot="1" x14ac:dyDescent="0.25">
      <c r="A7" s="463" t="s">
        <v>170</v>
      </c>
      <c r="B7" s="373"/>
      <c r="C7" s="373"/>
      <c r="D7" s="373"/>
      <c r="E7" s="373"/>
      <c r="F7" s="373"/>
      <c r="G7" s="373"/>
      <c r="H7" s="373"/>
      <c r="I7" s="373"/>
      <c r="J7" s="373"/>
      <c r="K7" s="373"/>
      <c r="L7" s="373"/>
      <c r="M7" s="373"/>
      <c r="N7" s="373"/>
      <c r="O7" s="373"/>
      <c r="P7" s="373"/>
      <c r="Q7" s="373"/>
      <c r="R7" s="373"/>
      <c r="S7" s="373"/>
      <c r="T7" s="373"/>
      <c r="U7" s="373"/>
      <c r="V7" s="373"/>
      <c r="W7" s="310"/>
      <c r="X7" s="310"/>
      <c r="Y7" s="310"/>
    </row>
    <row r="8" spans="1:25" s="11" customFormat="1" ht="27" customHeight="1" thickBot="1" x14ac:dyDescent="0.25">
      <c r="A8" s="374" t="s">
        <v>56</v>
      </c>
      <c r="B8" s="375"/>
      <c r="C8" s="376" t="s">
        <v>59</v>
      </c>
      <c r="D8" s="466"/>
      <c r="E8" s="377"/>
      <c r="F8" s="376" t="s">
        <v>60</v>
      </c>
      <c r="G8" s="466"/>
      <c r="H8" s="377"/>
      <c r="I8" s="378" t="s">
        <v>61</v>
      </c>
      <c r="J8" s="465"/>
      <c r="K8" s="379"/>
      <c r="L8" s="376" t="s">
        <v>62</v>
      </c>
      <c r="M8" s="466"/>
      <c r="N8" s="377"/>
      <c r="O8" s="376" t="s">
        <v>63</v>
      </c>
      <c r="P8" s="466"/>
      <c r="Q8" s="377"/>
      <c r="R8" s="301" t="s">
        <v>166</v>
      </c>
      <c r="S8" s="380" t="s">
        <v>65</v>
      </c>
      <c r="T8" s="464"/>
      <c r="U8" s="381"/>
      <c r="V8" s="10" t="s">
        <v>66</v>
      </c>
      <c r="W8" s="310"/>
      <c r="X8" s="310"/>
      <c r="Y8" s="310"/>
    </row>
    <row r="9" spans="1:25" s="18" customFormat="1" ht="27" customHeight="1" thickBot="1" x14ac:dyDescent="0.25">
      <c r="A9" s="13" t="s">
        <v>119</v>
      </c>
      <c r="B9" s="79" t="s">
        <v>58</v>
      </c>
      <c r="C9" s="13" t="s">
        <v>103</v>
      </c>
      <c r="D9" s="224" t="s">
        <v>104</v>
      </c>
      <c r="E9" s="14" t="s">
        <v>107</v>
      </c>
      <c r="F9" s="13" t="s">
        <v>103</v>
      </c>
      <c r="G9" s="224" t="s">
        <v>104</v>
      </c>
      <c r="H9" s="14" t="s">
        <v>107</v>
      </c>
      <c r="I9" s="13" t="s">
        <v>103</v>
      </c>
      <c r="J9" s="224" t="s">
        <v>104</v>
      </c>
      <c r="K9" s="14" t="s">
        <v>107</v>
      </c>
      <c r="L9" s="13" t="s">
        <v>103</v>
      </c>
      <c r="M9" s="224" t="s">
        <v>104</v>
      </c>
      <c r="N9" s="14" t="s">
        <v>107</v>
      </c>
      <c r="O9" s="13" t="s">
        <v>103</v>
      </c>
      <c r="P9" s="224" t="s">
        <v>104</v>
      </c>
      <c r="Q9" s="14" t="s">
        <v>107</v>
      </c>
      <c r="R9" s="301"/>
      <c r="S9" s="13" t="s">
        <v>103</v>
      </c>
      <c r="T9" s="224" t="s">
        <v>104</v>
      </c>
      <c r="U9" s="14" t="s">
        <v>107</v>
      </c>
      <c r="V9" s="17"/>
      <c r="W9" s="310"/>
      <c r="X9" s="310"/>
      <c r="Y9" s="310"/>
    </row>
    <row r="10" spans="1:25" ht="15" customHeight="1" x14ac:dyDescent="0.2">
      <c r="A10" s="423" t="s">
        <v>119</v>
      </c>
      <c r="B10" s="425" t="s">
        <v>58</v>
      </c>
      <c r="C10" s="37"/>
      <c r="D10" s="225"/>
      <c r="E10" s="38"/>
      <c r="F10" s="37"/>
      <c r="G10" s="225"/>
      <c r="H10" s="38"/>
      <c r="I10" s="37"/>
      <c r="J10" s="225"/>
      <c r="K10" s="38"/>
      <c r="L10" s="37"/>
      <c r="M10" s="225"/>
      <c r="N10" s="38"/>
      <c r="O10" s="37"/>
      <c r="P10" s="225"/>
      <c r="Q10" s="38"/>
      <c r="R10" s="21" t="s">
        <v>11</v>
      </c>
      <c r="S10" s="22">
        <f>COUNTIF(C$10:C$29,$R10)+COUNTIF(F$10:F$29,$R10)+COUNTIF(I$10:I$29,$R10)+COUNTIF(L$10:L$29,$R10)+COUNTIF(O$10:O$29,$R10)</f>
        <v>0</v>
      </c>
      <c r="T10" s="22">
        <f t="shared" ref="T10:U21" si="0">COUNTIF(D$10:D$29,$R10)+COUNTIF(G$10:G$29,$R10)+COUNTIF(J$10:J$29,$R10)+COUNTIF(M$10:M$29,$R10)+COUNTIF(P$10:P$29,$R10)</f>
        <v>0</v>
      </c>
      <c r="U10" s="22">
        <f t="shared" si="0"/>
        <v>0</v>
      </c>
      <c r="V10" s="23"/>
      <c r="W10" s="85">
        <v>5</v>
      </c>
      <c r="X10" s="24">
        <v>6</v>
      </c>
      <c r="Y10" s="24">
        <v>5</v>
      </c>
    </row>
    <row r="11" spans="1:25" ht="15" customHeight="1" thickBot="1" x14ac:dyDescent="0.25">
      <c r="A11" s="360"/>
      <c r="B11" s="418"/>
      <c r="C11" s="26"/>
      <c r="D11" s="226"/>
      <c r="E11" s="27"/>
      <c r="F11" s="26"/>
      <c r="G11" s="226"/>
      <c r="H11" s="27"/>
      <c r="I11" s="26"/>
      <c r="J11" s="226"/>
      <c r="K11" s="27"/>
      <c r="L11" s="26"/>
      <c r="M11" s="226"/>
      <c r="N11" s="27"/>
      <c r="O11" s="26"/>
      <c r="P11" s="226"/>
      <c r="Q11" s="27"/>
      <c r="R11" s="28" t="s">
        <v>6</v>
      </c>
      <c r="S11" s="86">
        <f t="shared" ref="S11:S21" si="1">COUNTIF(C$10:C$29,$R11)+COUNTIF(F$10:F$29,$R11)+COUNTIF(I$10:I$29,$R11)+COUNTIF(L$10:L$29,$R11)+COUNTIF(O$10:O$29,$R11)</f>
        <v>0</v>
      </c>
      <c r="T11" s="86">
        <f t="shared" si="0"/>
        <v>0</v>
      </c>
      <c r="U11" s="86">
        <f t="shared" si="0"/>
        <v>0</v>
      </c>
      <c r="V11" s="30"/>
      <c r="W11" s="85">
        <v>0</v>
      </c>
      <c r="X11" s="24">
        <v>0</v>
      </c>
      <c r="Y11" s="24">
        <v>3</v>
      </c>
    </row>
    <row r="12" spans="1:25" ht="15" customHeight="1" x14ac:dyDescent="0.2">
      <c r="A12" s="359">
        <v>8.1999999999999993</v>
      </c>
      <c r="B12" s="417">
        <v>9.0500000000000007</v>
      </c>
      <c r="C12" s="31"/>
      <c r="D12" s="227"/>
      <c r="E12" s="32"/>
      <c r="F12" s="37"/>
      <c r="G12" s="37"/>
      <c r="H12" s="37"/>
      <c r="I12" s="31"/>
      <c r="J12" s="31"/>
      <c r="K12" s="31"/>
      <c r="L12" s="31"/>
      <c r="M12" s="31"/>
      <c r="N12" s="31"/>
      <c r="O12" s="31"/>
      <c r="P12" s="227"/>
      <c r="Q12" s="32"/>
      <c r="R12" s="28" t="s">
        <v>9</v>
      </c>
      <c r="S12" s="86">
        <f t="shared" si="1"/>
        <v>0</v>
      </c>
      <c r="T12" s="86">
        <f t="shared" si="0"/>
        <v>0</v>
      </c>
      <c r="U12" s="86">
        <f t="shared" si="0"/>
        <v>0</v>
      </c>
      <c r="V12" s="30"/>
      <c r="W12" s="85">
        <v>0</v>
      </c>
      <c r="X12" s="24">
        <v>0</v>
      </c>
      <c r="Y12" s="24">
        <v>0</v>
      </c>
    </row>
    <row r="13" spans="1:25" ht="15" customHeight="1" thickBot="1" x14ac:dyDescent="0.25">
      <c r="A13" s="360"/>
      <c r="B13" s="418"/>
      <c r="C13" s="26"/>
      <c r="D13" s="226"/>
      <c r="E13" s="27"/>
      <c r="F13" s="26"/>
      <c r="G13" s="226"/>
      <c r="H13" s="27"/>
      <c r="I13" s="26"/>
      <c r="J13" s="226"/>
      <c r="K13" s="27"/>
      <c r="L13" s="26"/>
      <c r="M13" s="226"/>
      <c r="N13" s="27"/>
      <c r="O13" s="26"/>
      <c r="P13" s="226"/>
      <c r="Q13" s="27"/>
      <c r="R13" s="28" t="s">
        <v>14</v>
      </c>
      <c r="S13" s="86">
        <f t="shared" si="1"/>
        <v>0</v>
      </c>
      <c r="T13" s="86">
        <f t="shared" si="0"/>
        <v>0</v>
      </c>
      <c r="U13" s="86">
        <f t="shared" si="0"/>
        <v>0</v>
      </c>
      <c r="V13" s="30"/>
      <c r="W13" s="85">
        <v>5</v>
      </c>
      <c r="X13" s="24">
        <v>5</v>
      </c>
      <c r="Y13" s="24">
        <v>5</v>
      </c>
    </row>
    <row r="14" spans="1:25" ht="15" customHeight="1" x14ac:dyDescent="0.2">
      <c r="A14" s="359">
        <v>9.1</v>
      </c>
      <c r="B14" s="417">
        <v>9.5500000000000007</v>
      </c>
      <c r="C14" s="31"/>
      <c r="D14" s="227"/>
      <c r="E14" s="32"/>
      <c r="F14" s="37"/>
      <c r="G14" s="37"/>
      <c r="H14" s="37"/>
      <c r="I14" s="31"/>
      <c r="J14" s="227"/>
      <c r="K14" s="32"/>
      <c r="L14" s="31"/>
      <c r="M14" s="31"/>
      <c r="N14" s="31"/>
      <c r="O14" s="31"/>
      <c r="P14" s="227"/>
      <c r="Q14" s="32"/>
      <c r="R14" s="28" t="s">
        <v>24</v>
      </c>
      <c r="S14" s="86">
        <f t="shared" si="1"/>
        <v>0</v>
      </c>
      <c r="T14" s="86">
        <f t="shared" si="0"/>
        <v>0</v>
      </c>
      <c r="U14" s="86">
        <f t="shared" si="0"/>
        <v>0</v>
      </c>
      <c r="V14" s="30"/>
      <c r="W14" s="85">
        <v>4</v>
      </c>
      <c r="X14" s="24">
        <v>4</v>
      </c>
      <c r="Y14" s="24">
        <v>4</v>
      </c>
    </row>
    <row r="15" spans="1:25" ht="15" customHeight="1" thickBot="1" x14ac:dyDescent="0.25">
      <c r="A15" s="360"/>
      <c r="B15" s="418"/>
      <c r="C15" s="26"/>
      <c r="D15" s="226"/>
      <c r="E15" s="27"/>
      <c r="F15" s="26"/>
      <c r="G15" s="226"/>
      <c r="H15" s="27"/>
      <c r="I15" s="26"/>
      <c r="J15" s="226"/>
      <c r="K15" s="27"/>
      <c r="L15" s="26"/>
      <c r="M15" s="226"/>
      <c r="N15" s="27"/>
      <c r="O15" s="26"/>
      <c r="P15" s="226"/>
      <c r="Q15" s="27"/>
      <c r="R15" s="28" t="s">
        <v>26</v>
      </c>
      <c r="S15" s="86">
        <f t="shared" si="1"/>
        <v>0</v>
      </c>
      <c r="T15" s="86">
        <f t="shared" si="0"/>
        <v>0</v>
      </c>
      <c r="U15" s="86">
        <f t="shared" si="0"/>
        <v>0</v>
      </c>
      <c r="V15" s="30"/>
      <c r="W15" s="85">
        <v>1</v>
      </c>
      <c r="X15" s="24">
        <v>1</v>
      </c>
      <c r="Y15" s="24">
        <v>1</v>
      </c>
    </row>
    <row r="16" spans="1:25" ht="15" customHeight="1" x14ac:dyDescent="0.2">
      <c r="A16" s="359">
        <v>10.15</v>
      </c>
      <c r="B16" s="417">
        <v>11</v>
      </c>
      <c r="C16" s="31"/>
      <c r="D16" s="227"/>
      <c r="E16" s="32"/>
      <c r="F16" s="37"/>
      <c r="G16" s="37"/>
      <c r="H16" s="37"/>
      <c r="I16" s="31"/>
      <c r="J16" s="31"/>
      <c r="K16" s="31"/>
      <c r="L16" s="31"/>
      <c r="M16" s="31"/>
      <c r="N16" s="31"/>
      <c r="O16" s="31"/>
      <c r="P16" s="227"/>
      <c r="Q16" s="32"/>
      <c r="R16" s="28" t="s">
        <v>28</v>
      </c>
      <c r="S16" s="86">
        <f t="shared" si="1"/>
        <v>0</v>
      </c>
      <c r="T16" s="86">
        <f t="shared" si="0"/>
        <v>0</v>
      </c>
      <c r="U16" s="86">
        <f t="shared" si="0"/>
        <v>0</v>
      </c>
      <c r="V16" s="30"/>
      <c r="W16" s="85">
        <v>2</v>
      </c>
      <c r="X16" s="24">
        <v>2</v>
      </c>
      <c r="Y16" s="24">
        <v>1</v>
      </c>
    </row>
    <row r="17" spans="1:25" ht="15" customHeight="1" x14ac:dyDescent="0.2">
      <c r="A17" s="360"/>
      <c r="B17" s="418"/>
      <c r="C17" s="26"/>
      <c r="D17" s="226"/>
      <c r="E17" s="27"/>
      <c r="F17" s="26"/>
      <c r="G17" s="226"/>
      <c r="H17" s="27"/>
      <c r="I17" s="26"/>
      <c r="J17" s="226"/>
      <c r="K17" s="27"/>
      <c r="L17" s="26"/>
      <c r="M17" s="226"/>
      <c r="N17" s="27"/>
      <c r="O17" s="26"/>
      <c r="P17" s="226"/>
      <c r="Q17" s="27"/>
      <c r="R17" s="28" t="s">
        <v>30</v>
      </c>
      <c r="S17" s="86">
        <f t="shared" si="1"/>
        <v>0</v>
      </c>
      <c r="T17" s="86">
        <f t="shared" si="0"/>
        <v>0</v>
      </c>
      <c r="U17" s="86">
        <f t="shared" si="0"/>
        <v>0</v>
      </c>
      <c r="V17" s="30"/>
      <c r="W17" s="85">
        <v>2</v>
      </c>
      <c r="X17" s="24">
        <v>2</v>
      </c>
      <c r="Y17" s="24">
        <v>3</v>
      </c>
    </row>
    <row r="18" spans="1:25" ht="15" customHeight="1" x14ac:dyDescent="0.2">
      <c r="A18" s="359">
        <v>11.05</v>
      </c>
      <c r="B18" s="417">
        <v>11.5</v>
      </c>
      <c r="C18" s="31"/>
      <c r="D18" s="227"/>
      <c r="E18" s="32"/>
      <c r="F18" s="31"/>
      <c r="G18" s="31"/>
      <c r="H18" s="31"/>
      <c r="I18" s="31"/>
      <c r="J18" s="31"/>
      <c r="K18" s="31"/>
      <c r="L18" s="31"/>
      <c r="M18" s="31"/>
      <c r="N18" s="31"/>
      <c r="O18" s="31"/>
      <c r="P18" s="228"/>
      <c r="Q18" s="32"/>
      <c r="R18" s="28" t="s">
        <v>10</v>
      </c>
      <c r="S18" s="86">
        <f t="shared" si="1"/>
        <v>0</v>
      </c>
      <c r="T18" s="86">
        <f t="shared" si="0"/>
        <v>0</v>
      </c>
      <c r="U18" s="86">
        <f t="shared" si="0"/>
        <v>0</v>
      </c>
      <c r="V18" s="30"/>
      <c r="W18" s="85">
        <v>2</v>
      </c>
      <c r="X18" s="24">
        <v>2</v>
      </c>
      <c r="Y18" s="24">
        <v>2</v>
      </c>
    </row>
    <row r="19" spans="1:25" ht="15" customHeight="1" thickBot="1" x14ac:dyDescent="0.25">
      <c r="A19" s="419"/>
      <c r="B19" s="420"/>
      <c r="C19" s="71"/>
      <c r="D19" s="229"/>
      <c r="E19" s="70"/>
      <c r="F19" s="71"/>
      <c r="G19" s="230"/>
      <c r="H19" s="27"/>
      <c r="I19" s="71"/>
      <c r="J19" s="229"/>
      <c r="K19" s="70"/>
      <c r="L19" s="71"/>
      <c r="M19" s="229"/>
      <c r="N19" s="70"/>
      <c r="O19" s="71"/>
      <c r="P19" s="229"/>
      <c r="Q19" s="70"/>
      <c r="R19" s="28" t="s">
        <v>34</v>
      </c>
      <c r="S19" s="86">
        <f t="shared" si="1"/>
        <v>0</v>
      </c>
      <c r="T19" s="86">
        <f t="shared" si="0"/>
        <v>0</v>
      </c>
      <c r="U19" s="86">
        <f t="shared" si="0"/>
        <v>0</v>
      </c>
      <c r="V19" s="41"/>
      <c r="W19" s="85">
        <v>3</v>
      </c>
      <c r="X19" s="24">
        <v>3</v>
      </c>
      <c r="Y19" s="24">
        <v>3</v>
      </c>
    </row>
    <row r="20" spans="1:25" ht="15" customHeight="1" x14ac:dyDescent="0.2">
      <c r="A20" s="33"/>
      <c r="B20" s="34"/>
      <c r="C20" s="74"/>
      <c r="D20" s="74"/>
      <c r="E20" s="74"/>
      <c r="F20" s="34"/>
      <c r="G20" s="34"/>
      <c r="H20" s="34"/>
      <c r="I20" s="34"/>
      <c r="J20" s="34"/>
      <c r="K20" s="84"/>
      <c r="L20" s="34"/>
      <c r="M20" s="34"/>
      <c r="N20" s="34"/>
      <c r="O20" s="34"/>
      <c r="P20" s="34"/>
      <c r="Q20" s="34"/>
      <c r="R20" s="39" t="s">
        <v>13</v>
      </c>
      <c r="S20" s="86">
        <f t="shared" si="1"/>
        <v>0</v>
      </c>
      <c r="T20" s="86">
        <f t="shared" si="0"/>
        <v>0</v>
      </c>
      <c r="U20" s="86">
        <f t="shared" si="0"/>
        <v>0</v>
      </c>
      <c r="V20" s="41"/>
      <c r="W20" s="85">
        <v>0</v>
      </c>
      <c r="X20" s="24">
        <v>0</v>
      </c>
      <c r="Y20" s="24">
        <v>0</v>
      </c>
    </row>
    <row r="21" spans="1:25" ht="15" customHeight="1" thickBot="1" x14ac:dyDescent="0.25">
      <c r="A21" s="35"/>
      <c r="B21" s="36"/>
      <c r="C21" s="74"/>
      <c r="D21" s="74"/>
      <c r="E21" s="74"/>
      <c r="F21" s="36"/>
      <c r="G21" s="36"/>
      <c r="H21" s="36"/>
      <c r="I21" s="36"/>
      <c r="J21" s="36"/>
      <c r="K21" s="36"/>
      <c r="L21" s="36"/>
      <c r="M21" s="36"/>
      <c r="N21" s="36"/>
      <c r="O21" s="36"/>
      <c r="P21" s="36"/>
      <c r="Q21" s="36"/>
      <c r="R21" s="124" t="s">
        <v>12</v>
      </c>
      <c r="S21" s="125">
        <f t="shared" si="1"/>
        <v>0</v>
      </c>
      <c r="T21" s="125">
        <f t="shared" si="0"/>
        <v>0</v>
      </c>
      <c r="U21" s="125">
        <f t="shared" si="0"/>
        <v>0</v>
      </c>
      <c r="V21" s="41"/>
      <c r="W21" s="24">
        <v>1</v>
      </c>
      <c r="X21" s="24">
        <v>1</v>
      </c>
      <c r="Y21" s="24">
        <v>1</v>
      </c>
    </row>
    <row r="22" spans="1:25" ht="15" customHeight="1" x14ac:dyDescent="0.2">
      <c r="A22" s="369">
        <v>13.3</v>
      </c>
      <c r="B22" s="422">
        <v>14.15</v>
      </c>
      <c r="C22" s="37"/>
      <c r="D22" s="37"/>
      <c r="E22" s="37"/>
      <c r="F22" s="31"/>
      <c r="G22" s="31"/>
      <c r="H22" s="31"/>
      <c r="I22" s="37"/>
      <c r="J22" s="225"/>
      <c r="K22" s="38"/>
      <c r="L22" s="31"/>
      <c r="M22" s="31"/>
      <c r="N22" s="31"/>
      <c r="O22" s="37"/>
      <c r="P22" s="37"/>
      <c r="Q22" s="37"/>
      <c r="R22" s="73"/>
      <c r="S22" s="198"/>
      <c r="T22" s="198"/>
      <c r="U22" s="198"/>
      <c r="V22" s="41"/>
      <c r="W22" s="24">
        <f>SUM(W10:W21)</f>
        <v>25</v>
      </c>
      <c r="X22" s="24">
        <f>SUM(X10:X21)</f>
        <v>26</v>
      </c>
      <c r="Y22" s="24">
        <f>SUM(Y10:Y21)</f>
        <v>28</v>
      </c>
    </row>
    <row r="23" spans="1:25" ht="15" customHeight="1" thickBot="1" x14ac:dyDescent="0.25">
      <c r="A23" s="360"/>
      <c r="B23" s="418"/>
      <c r="C23" s="26"/>
      <c r="D23" s="226"/>
      <c r="E23" s="27"/>
      <c r="F23" s="26"/>
      <c r="G23" s="226"/>
      <c r="H23" s="27"/>
      <c r="I23" s="26"/>
      <c r="J23" s="226"/>
      <c r="K23" s="27"/>
      <c r="L23" s="26"/>
      <c r="M23" s="226"/>
      <c r="N23" s="27"/>
      <c r="O23" s="26"/>
      <c r="P23" s="226"/>
      <c r="Q23" s="27"/>
      <c r="R23" s="73"/>
      <c r="S23" s="198"/>
      <c r="T23" s="198"/>
      <c r="U23" s="198"/>
      <c r="V23" s="41"/>
      <c r="W23" s="199"/>
      <c r="X23" s="199"/>
      <c r="Y23" s="197"/>
    </row>
    <row r="24" spans="1:25" ht="15" customHeight="1" x14ac:dyDescent="0.2">
      <c r="A24" s="359">
        <v>14.2</v>
      </c>
      <c r="B24" s="417">
        <v>15.05</v>
      </c>
      <c r="C24" s="37"/>
      <c r="D24" s="37"/>
      <c r="E24" s="37"/>
      <c r="F24" s="31"/>
      <c r="G24" s="31"/>
      <c r="H24" s="31"/>
      <c r="I24" s="31"/>
      <c r="J24" s="227"/>
      <c r="K24" s="32"/>
      <c r="L24" s="31"/>
      <c r="M24" s="227"/>
      <c r="N24" s="32"/>
      <c r="O24" s="37"/>
      <c r="P24" s="37"/>
      <c r="Q24" s="37"/>
      <c r="R24" s="73"/>
      <c r="S24" s="198"/>
      <c r="T24" s="198"/>
      <c r="U24" s="198"/>
      <c r="V24" s="41"/>
      <c r="W24" s="199"/>
      <c r="X24" s="199"/>
      <c r="Y24" s="197"/>
    </row>
    <row r="25" spans="1:25" ht="15" customHeight="1" thickBot="1" x14ac:dyDescent="0.25">
      <c r="A25" s="360"/>
      <c r="B25" s="418"/>
      <c r="C25" s="26"/>
      <c r="D25" s="226"/>
      <c r="E25" s="27"/>
      <c r="F25" s="26"/>
      <c r="G25" s="226"/>
      <c r="H25" s="27"/>
      <c r="I25" s="26"/>
      <c r="J25" s="226"/>
      <c r="K25" s="27"/>
      <c r="L25" s="26"/>
      <c r="M25" s="226"/>
      <c r="N25" s="27"/>
      <c r="O25" s="26"/>
      <c r="P25" s="226"/>
      <c r="Q25" s="27"/>
      <c r="R25" s="39"/>
      <c r="S25" s="198"/>
      <c r="T25" s="198"/>
      <c r="U25" s="198"/>
      <c r="V25" s="41"/>
      <c r="W25" s="199"/>
      <c r="X25" s="199"/>
      <c r="Y25" s="197"/>
    </row>
    <row r="26" spans="1:25" ht="15" customHeight="1" x14ac:dyDescent="0.2">
      <c r="A26" s="359">
        <v>15.2</v>
      </c>
      <c r="B26" s="417">
        <v>16.05</v>
      </c>
      <c r="C26" s="31"/>
      <c r="D26" s="227"/>
      <c r="E26" s="32"/>
      <c r="F26" s="31"/>
      <c r="G26" s="227"/>
      <c r="H26" s="32"/>
      <c r="I26" s="31"/>
      <c r="J26" s="227"/>
      <c r="K26" s="32"/>
      <c r="L26" s="31"/>
      <c r="M26" s="227"/>
      <c r="N26" s="32"/>
      <c r="O26" s="37"/>
      <c r="P26" s="37"/>
      <c r="Q26" s="37"/>
      <c r="R26" s="39"/>
      <c r="S26" s="198"/>
      <c r="T26" s="198"/>
      <c r="U26" s="198"/>
      <c r="V26" s="41"/>
      <c r="W26" s="199"/>
      <c r="X26" s="199"/>
      <c r="Y26" s="197"/>
    </row>
    <row r="27" spans="1:25" ht="15" customHeight="1" x14ac:dyDescent="0.2">
      <c r="A27" s="360"/>
      <c r="B27" s="418"/>
      <c r="C27" s="26"/>
      <c r="D27" s="226"/>
      <c r="E27" s="27"/>
      <c r="F27" s="26"/>
      <c r="G27" s="226"/>
      <c r="H27" s="27"/>
      <c r="I27" s="26"/>
      <c r="J27" s="226"/>
      <c r="K27" s="27"/>
      <c r="L27" s="26"/>
      <c r="M27" s="226"/>
      <c r="N27" s="27"/>
      <c r="O27" s="26"/>
      <c r="P27" s="226"/>
      <c r="Q27" s="27"/>
      <c r="R27" s="39"/>
      <c r="S27" s="200"/>
      <c r="T27" s="200"/>
      <c r="U27" s="198"/>
      <c r="V27" s="41"/>
      <c r="W27" s="199"/>
      <c r="X27" s="199"/>
      <c r="Y27" s="197"/>
    </row>
    <row r="28" spans="1:25" ht="15" customHeight="1" x14ac:dyDescent="0.2">
      <c r="A28" s="359">
        <v>16.100000000000001</v>
      </c>
      <c r="B28" s="417">
        <v>16.55</v>
      </c>
      <c r="C28" s="31"/>
      <c r="D28" s="227"/>
      <c r="E28" s="32"/>
      <c r="F28" s="31"/>
      <c r="G28" s="227"/>
      <c r="H28" s="32"/>
      <c r="I28" s="31"/>
      <c r="J28" s="227"/>
      <c r="K28" s="32"/>
      <c r="L28" s="31"/>
      <c r="M28" s="227"/>
      <c r="N28" s="32"/>
      <c r="O28" s="31"/>
      <c r="P28" s="227"/>
      <c r="Q28" s="32"/>
      <c r="R28" s="39"/>
      <c r="S28" s="200"/>
      <c r="T28" s="200"/>
      <c r="U28" s="198"/>
      <c r="V28" s="41"/>
      <c r="W28" s="231"/>
      <c r="X28" s="231"/>
    </row>
    <row r="29" spans="1:25" ht="15" customHeight="1" thickBot="1" x14ac:dyDescent="0.25">
      <c r="A29" s="419"/>
      <c r="B29" s="420"/>
      <c r="C29" s="71"/>
      <c r="D29" s="229"/>
      <c r="E29" s="70"/>
      <c r="F29" s="71"/>
      <c r="G29" s="229"/>
      <c r="H29" s="70"/>
      <c r="I29" s="71"/>
      <c r="J29" s="229"/>
      <c r="K29" s="70"/>
      <c r="L29" s="71"/>
      <c r="M29" s="229"/>
      <c r="N29" s="70"/>
      <c r="O29" s="71"/>
      <c r="P29" s="229"/>
      <c r="Q29" s="70"/>
      <c r="V29" s="49"/>
      <c r="W29" s="232"/>
      <c r="X29" s="232"/>
    </row>
    <row r="30" spans="1:25" ht="27" customHeight="1" thickBot="1" x14ac:dyDescent="0.25">
      <c r="A30" s="346" t="s">
        <v>67</v>
      </c>
      <c r="B30" s="426"/>
      <c r="C30" s="83">
        <f>COUNTIF(C10:C29,$R$10)+COUNTIF(C10:C29,$R$11)+COUNTIF(C10:C29,$R$12)+COUNTIF(C10:C29,#REF!)+COUNTIF(C10:C29,$R$13)+COUNTIF(C10:C29,$R$14)+COUNTIF(C10:C29,$R$15)+COUNTIF(C10:C29,$R$16)+COUNTIF(C10:C29,$R$17)+COUNTIF(C10:C29,$R$18)+COUNTIF(C10:C29,$R$19)+COUNTIF(C10:C29,$R$20)+COUNTIF(C10:C29,$R$21)</f>
        <v>0</v>
      </c>
      <c r="D30" s="83">
        <f>COUNTIF(D10:D29,$R$10)+COUNTIF(D10:D29,$R$11)+COUNTIF(D10:D29,$R$12)+COUNTIF(D10:D29,#REF!)+COUNTIF(D10:D29,$R$13)+COUNTIF(D10:D29,$R$14)+COUNTIF(D10:D29,$R$15)+COUNTIF(D10:D29,$R$16)+COUNTIF(D10:D29,$R$17)+COUNTIF(D10:D29,$R$18)+COUNTIF(D10:D29,$R$19)+COUNTIF(D10:D29,$R$20)+COUNTIF(D10:D29,$R$21)</f>
        <v>0</v>
      </c>
      <c r="E30" s="83">
        <f>COUNTIF(E10:E29,$R$10)+COUNTIF(E10:E29,$R$11)+COUNTIF(E10:E29,$R$12)+COUNTIF(E10:E29,#REF!)+COUNTIF(E10:E29,$R$13)+COUNTIF(E10:E29,$R$14)+COUNTIF(E10:E29,$R$15)+COUNTIF(E10:E29,$R$16)+COUNTIF(E10:E29,$R$17)+COUNTIF(E10:E29,$R$18)+COUNTIF(E10:E29,$R$19)+COUNTIF(E10:E29,$R$20)+COUNTIF(E10:E29,$R$21)</f>
        <v>0</v>
      </c>
      <c r="F30" s="83">
        <f>COUNTIF(F10:F29,$R$10)+COUNTIF(F10:F29,$R$11)+COUNTIF(F10:F29,$R$12)+COUNTIF(F10:F29,#REF!)+COUNTIF(F10:F29,$R$13)+COUNTIF(F10:F29,$R$14)+COUNTIF(F10:F29,$R$15)+COUNTIF(F10:F29,$R$16)+COUNTIF(F10:F29,$R$17)+COUNTIF(F10:F29,$R$18)+COUNTIF(F10:F29,$R$19)+COUNTIF(F10:F29,$R$20)+COUNTIF(F10:F29,$R$21)</f>
        <v>0</v>
      </c>
      <c r="G30" s="83">
        <f>COUNTIF(G10:G29,$R$10)+COUNTIF(G10:G29,$R$11)+COUNTIF(G10:G29,$R$12)+COUNTIF(G10:G29,#REF!)+COUNTIF(G10:G29,$R$13)+COUNTIF(G10:G29,$R$14)+COUNTIF(G10:G29,$R$15)+COUNTIF(G10:G29,$R$16)+COUNTIF(G10:G29,$R$17)+COUNTIF(G10:G29,$R$18)+COUNTIF(G10:G29,$R$19)+COUNTIF(G10:G29,$R$20)+COUNTIF(G10:G29,$R$21)</f>
        <v>0</v>
      </c>
      <c r="H30" s="83">
        <f>COUNTIF(H10:H29,$R$10)+COUNTIF(H10:H29,$R$11)+COUNTIF(H10:H29,$R$12)+COUNTIF(H10:H29,#REF!)+COUNTIF(H10:H29,$R$13)+COUNTIF(H10:H29,$R$14)+COUNTIF(H10:H29,$R$15)+COUNTIF(H10:H29,$R$16)+COUNTIF(H10:H29,$R$17)+COUNTIF(H10:H29,$R$18)+COUNTIF(H10:H29,$R$19)+COUNTIF(H10:H29,$R$20)+COUNTIF(H10:H29,$R$21)</f>
        <v>0</v>
      </c>
      <c r="I30" s="83">
        <f>COUNTIF(I10:I29,$R$10)+COUNTIF(I10:I29,$R$11)+COUNTIF(I10:I29,$R$12)+COUNTIF(I10:I29,#REF!)+COUNTIF(I10:I29,$R$13)+COUNTIF(I10:I29,$R$14)+COUNTIF(I10:I29,$R$15)+COUNTIF(I10:I29,$R$16)+COUNTIF(I10:I29,$R$17)+COUNTIF(I10:I29,$R$18)+COUNTIF(I10:I29,$R$19)+COUNTIF(I10:I29,$R$20)+COUNTIF(I10:I29,$R$21)</f>
        <v>0</v>
      </c>
      <c r="J30" s="83">
        <f>COUNTIF(J10:J29,$R$10)+COUNTIF(J10:J29,$R$11)+COUNTIF(J10:J29,$R$12)+COUNTIF(J10:J29,#REF!)+COUNTIF(J10:J29,$R$13)+COUNTIF(J10:J29,$R$14)+COUNTIF(J10:J29,$R$15)+COUNTIF(J10:J29,$R$16)+COUNTIF(J10:J29,$R$17)+COUNTIF(J10:J29,$R$18)+COUNTIF(J10:J29,$R$19)+COUNTIF(J10:J29,$R$20)+COUNTIF(J10:J29,$R$21)</f>
        <v>0</v>
      </c>
      <c r="K30" s="83">
        <f>COUNTIF(K10:K29,$R$10)+COUNTIF(K10:K29,$R$11)+COUNTIF(K10:K29,$R$12)+COUNTIF(K10:K29,#REF!)+COUNTIF(K10:K29,$R$13)+COUNTIF(K10:K29,$R$14)+COUNTIF(K10:K29,$R$15)+COUNTIF(K10:K29,$R$16)+COUNTIF(K10:K29,$R$17)+COUNTIF(K10:K29,$R$18)+COUNTIF(K10:K29,$R$19)+COUNTIF(K10:K29,$R$20)+COUNTIF(K10:K29,$R$21)</f>
        <v>0</v>
      </c>
      <c r="L30" s="83">
        <f>COUNTIF(L10:L29,$R$10)+COUNTIF(L10:L29,$R$11)+COUNTIF(L10:L29,$R$12)+COUNTIF(L10:L29,#REF!)+COUNTIF(L10:L29,$R$13)+COUNTIF(L10:L29,$R$14)+COUNTIF(L10:L29,$R$15)+COUNTIF(L10:L29,$R$16)+COUNTIF(L10:L29,$R$17)+COUNTIF(L10:L29,$R$18)+COUNTIF(L10:L29,$R$19)+COUNTIF(L10:L29,$R$20)+COUNTIF(L10:L29,$R$21)</f>
        <v>0</v>
      </c>
      <c r="M30" s="83">
        <f>COUNTIF(M10:M29,$R$10)+COUNTIF(M10:M29,$R$11)+COUNTIF(M10:M29,$R$12)+COUNTIF(M10:M29,#REF!)+COUNTIF(M10:M29,$R$13)+COUNTIF(M10:M29,$R$14)+COUNTIF(M10:M29,$R$15)+COUNTIF(M10:M29,$R$16)+COUNTIF(M10:M29,$R$17)+COUNTIF(M10:M29,$R$18)+COUNTIF(M10:M29,$R$19)+COUNTIF(M10:M29,$R$20)+COUNTIF(M10:M29,$R$21)</f>
        <v>0</v>
      </c>
      <c r="N30" s="83">
        <f>COUNTIF(N10:N29,$R$10)+COUNTIF(N10:N29,$R$11)+COUNTIF(N10:N29,$R$12)+COUNTIF(N10:N29,#REF!)+COUNTIF(N10:N29,$R$13)+COUNTIF(N10:N29,$R$14)+COUNTIF(N10:N29,$R$15)+COUNTIF(N10:N29,$R$16)+COUNTIF(N10:N29,$R$17)+COUNTIF(N10:N29,$R$18)+COUNTIF(N10:N29,$R$19)+COUNTIF(N10:N29,$R$20)+COUNTIF(N10:N29,$R$21)</f>
        <v>0</v>
      </c>
      <c r="O30" s="83">
        <f>COUNTIF(O10:O29,$R$10)+COUNTIF(O10:O29,$R$11)+COUNTIF(O10:O29,$R$12)+COUNTIF(O10:O29,#REF!)+COUNTIF(O10:O29,$R$13)+COUNTIF(O10:O29,$R$14)+COUNTIF(O10:O29,$R$15)+COUNTIF(O10:O29,$R$16)+COUNTIF(O10:O29,$R$17)+COUNTIF(O10:O29,$R$18)+COUNTIF(O10:O29,$R$19)+COUNTIF(O10:O29,$R$20)+COUNTIF(O10:O29,$R$21)</f>
        <v>0</v>
      </c>
      <c r="P30" s="83">
        <f>COUNTIF(P10:P29,$R$10)+COUNTIF(P10:P29,$R$11)+COUNTIF(P10:P29,$R$12)+COUNTIF(P10:P29,#REF!)+COUNTIF(P10:P29,$R$13)+COUNTIF(P10:P29,$R$14)+COUNTIF(P10:P29,$R$15)+COUNTIF(P10:P29,$R$16)+COUNTIF(P10:P29,$R$17)+COUNTIF(P10:P29,$R$18)+COUNTIF(P10:P29,$R$19)+COUNTIF(P10:P29,$R$20)+COUNTIF(P10:P29,$R$21)</f>
        <v>0</v>
      </c>
      <c r="Q30" s="83">
        <f>COUNTIF(Q10:Q29,$R$10)+COUNTIF(Q10:Q29,$R$11)+COUNTIF(Q10:Q29,$R$12)+COUNTIF(Q10:Q29,#REF!)+COUNTIF(Q10:Q29,$R$13)+COUNTIF(Q10:Q29,$R$14)+COUNTIF(Q10:Q29,$R$15)+COUNTIF(Q10:Q29,$R$16)+COUNTIF(Q10:Q29,$R$17)+COUNTIF(Q10:Q29,$R$18)+COUNTIF(Q10:Q29,$R$19)+COUNTIF(Q10:Q29,$R$20)+COUNTIF(Q10:Q29,$R$21)</f>
        <v>0</v>
      </c>
      <c r="R30" s="348"/>
      <c r="S30" s="349"/>
      <c r="T30" s="349"/>
      <c r="U30" s="349"/>
      <c r="V30" s="350"/>
      <c r="W30" s="233"/>
      <c r="X30" s="233"/>
    </row>
    <row r="31" spans="1:25" ht="18.75" customHeight="1" thickBot="1" x14ac:dyDescent="0.25">
      <c r="A31" s="351" t="s">
        <v>68</v>
      </c>
      <c r="B31" s="352"/>
      <c r="C31" s="352"/>
      <c r="D31" s="352"/>
      <c r="E31" s="352"/>
      <c r="F31" s="352"/>
      <c r="G31" s="353"/>
      <c r="H31" s="51"/>
      <c r="I31" s="52"/>
      <c r="J31" s="52"/>
      <c r="K31" s="52"/>
      <c r="L31" s="52"/>
      <c r="M31" s="52"/>
      <c r="N31" s="53"/>
      <c r="O31" s="167" t="s">
        <v>74</v>
      </c>
      <c r="P31" s="168"/>
      <c r="Q31" s="168"/>
      <c r="R31" s="169"/>
      <c r="S31" s="207">
        <f>SUM(S10:S21)</f>
        <v>0</v>
      </c>
      <c r="T31" s="207">
        <f>SUM(T10:T21)</f>
        <v>0</v>
      </c>
      <c r="U31" s="207">
        <f>SUM(U10:U21)</f>
        <v>0</v>
      </c>
      <c r="V31" s="54"/>
      <c r="W31" s="234"/>
      <c r="X31" s="234"/>
    </row>
    <row r="32" spans="1:25" ht="18.75" customHeight="1" thickBot="1" x14ac:dyDescent="0.25">
      <c r="A32" s="467"/>
      <c r="B32" s="468"/>
      <c r="C32" s="468"/>
      <c r="D32" s="468"/>
      <c r="E32" s="468"/>
      <c r="F32" s="468"/>
      <c r="G32" s="469"/>
      <c r="H32" s="336" t="s">
        <v>162</v>
      </c>
      <c r="I32" s="337"/>
      <c r="J32" s="337"/>
      <c r="K32" s="235"/>
      <c r="L32" s="236" t="s">
        <v>120</v>
      </c>
      <c r="M32" s="236" t="s">
        <v>121</v>
      </c>
      <c r="N32" s="237"/>
      <c r="O32" s="238" t="s">
        <v>75</v>
      </c>
      <c r="P32" s="175"/>
      <c r="Q32" s="175"/>
      <c r="R32" s="176"/>
      <c r="S32" s="173"/>
      <c r="T32" s="239"/>
      <c r="U32" s="174"/>
      <c r="V32" s="55">
        <f>SUM(V10:V28)</f>
        <v>0</v>
      </c>
      <c r="W32" s="240"/>
      <c r="X32" s="240"/>
    </row>
    <row r="33" spans="1:27" ht="18.75" customHeight="1" thickBot="1" x14ac:dyDescent="0.25">
      <c r="A33" s="470"/>
      <c r="B33" s="471"/>
      <c r="C33" s="471"/>
      <c r="D33" s="471"/>
      <c r="E33" s="471"/>
      <c r="F33" s="471"/>
      <c r="G33" s="472"/>
      <c r="H33" s="336" t="s">
        <v>163</v>
      </c>
      <c r="I33" s="337"/>
      <c r="J33" s="337"/>
      <c r="K33" s="237"/>
      <c r="L33" s="236" t="s">
        <v>120</v>
      </c>
      <c r="M33" s="236" t="s">
        <v>121</v>
      </c>
      <c r="N33" s="237"/>
      <c r="O33" s="241" t="s">
        <v>76</v>
      </c>
      <c r="P33" s="242"/>
      <c r="Q33" s="166"/>
      <c r="R33" s="166"/>
      <c r="S33" s="166"/>
      <c r="T33" s="166"/>
      <c r="U33" s="166"/>
      <c r="V33" s="56"/>
      <c r="W33" s="214"/>
      <c r="X33" s="214"/>
      <c r="AA33" s="57"/>
    </row>
    <row r="34" spans="1:27" ht="18.75" customHeight="1" thickBot="1" x14ac:dyDescent="0.25">
      <c r="A34" s="470"/>
      <c r="B34" s="471"/>
      <c r="C34" s="471"/>
      <c r="D34" s="471"/>
      <c r="E34" s="471"/>
      <c r="F34" s="471"/>
      <c r="G34" s="472"/>
      <c r="H34" s="58"/>
      <c r="I34" s="59"/>
      <c r="J34" s="59"/>
      <c r="K34" s="59"/>
      <c r="L34" s="59"/>
      <c r="M34" s="59"/>
      <c r="N34" s="60"/>
      <c r="O34" s="243" t="s">
        <v>77</v>
      </c>
      <c r="P34" s="170"/>
      <c r="Q34" s="170"/>
      <c r="R34" s="170"/>
      <c r="S34" s="170"/>
      <c r="T34" s="170"/>
      <c r="U34" s="170"/>
      <c r="V34" s="300"/>
      <c r="W34" s="212"/>
      <c r="X34" s="212"/>
    </row>
    <row r="35" spans="1:27" ht="18.75" customHeight="1" x14ac:dyDescent="0.2">
      <c r="A35" s="476" t="s">
        <v>122</v>
      </c>
      <c r="B35" s="477"/>
      <c r="C35" s="213" t="s">
        <v>123</v>
      </c>
      <c r="D35" s="213" t="s">
        <v>104</v>
      </c>
      <c r="E35" s="213" t="s">
        <v>107</v>
      </c>
      <c r="F35" s="478" t="s">
        <v>72</v>
      </c>
      <c r="G35" s="324">
        <f>SUM(C36:E37)</f>
        <v>0</v>
      </c>
      <c r="H35" s="481" t="s">
        <v>124</v>
      </c>
      <c r="I35" s="482"/>
      <c r="J35" s="483"/>
      <c r="K35" s="484"/>
      <c r="L35" s="484"/>
      <c r="M35" s="485"/>
      <c r="N35" s="60"/>
      <c r="O35" s="243" t="s">
        <v>78</v>
      </c>
      <c r="P35" s="170"/>
      <c r="Q35" s="170"/>
      <c r="R35" s="172"/>
      <c r="S35" s="172"/>
      <c r="T35" s="172"/>
      <c r="U35" s="172"/>
      <c r="V35" s="61"/>
      <c r="W35" s="214"/>
      <c r="X35" s="214"/>
    </row>
    <row r="36" spans="1:27" ht="18.75" customHeight="1" x14ac:dyDescent="0.2">
      <c r="A36" s="486" t="s">
        <v>70</v>
      </c>
      <c r="B36" s="487"/>
      <c r="C36" s="215"/>
      <c r="D36" s="215"/>
      <c r="E36" s="215"/>
      <c r="F36" s="479"/>
      <c r="G36" s="325"/>
      <c r="H36" s="58"/>
      <c r="I36" s="59"/>
      <c r="J36" s="59"/>
      <c r="K36" s="59"/>
      <c r="L36" s="59"/>
      <c r="M36" s="59"/>
      <c r="N36" s="60"/>
      <c r="O36" s="332" t="s">
        <v>79</v>
      </c>
      <c r="P36" s="333"/>
      <c r="Q36" s="333"/>
      <c r="R36" s="333"/>
      <c r="S36" s="333"/>
      <c r="T36" s="333"/>
      <c r="U36" s="333"/>
      <c r="V36" s="61"/>
      <c r="W36" s="216"/>
      <c r="X36" s="216"/>
    </row>
    <row r="37" spans="1:27" ht="18.75" customHeight="1" thickBot="1" x14ac:dyDescent="0.25">
      <c r="A37" s="473" t="s">
        <v>71</v>
      </c>
      <c r="B37" s="474"/>
      <c r="C37" s="217"/>
      <c r="D37" s="217"/>
      <c r="E37" s="217"/>
      <c r="F37" s="480"/>
      <c r="G37" s="326"/>
      <c r="H37" s="64"/>
      <c r="I37" s="65"/>
      <c r="J37" s="65"/>
      <c r="K37" s="65"/>
      <c r="L37" s="65"/>
      <c r="M37" s="65"/>
      <c r="N37" s="66"/>
      <c r="O37" s="244" t="s">
        <v>80</v>
      </c>
      <c r="P37" s="245"/>
      <c r="Q37" s="475" t="s">
        <v>81</v>
      </c>
      <c r="R37" s="475"/>
      <c r="S37" s="68">
        <f>SUM(V33,V34:V36)</f>
        <v>0</v>
      </c>
      <c r="T37" s="246" t="s">
        <v>7</v>
      </c>
      <c r="U37" s="312">
        <f>100/29*S37</f>
        <v>0</v>
      </c>
      <c r="V37" s="313"/>
    </row>
  </sheetData>
  <sheetProtection formatCells="0" selectLockedCells="1"/>
  <mergeCells count="70">
    <mergeCell ref="A37:B37"/>
    <mergeCell ref="Q37:R37"/>
    <mergeCell ref="U37:V37"/>
    <mergeCell ref="A34:G34"/>
    <mergeCell ref="A35:B35"/>
    <mergeCell ref="F35:F37"/>
    <mergeCell ref="G35:G37"/>
    <mergeCell ref="H35:I35"/>
    <mergeCell ref="J35:M35"/>
    <mergeCell ref="A36:B36"/>
    <mergeCell ref="R30:V30"/>
    <mergeCell ref="A31:G31"/>
    <mergeCell ref="A32:G32"/>
    <mergeCell ref="H32:J32"/>
    <mergeCell ref="O36:U36"/>
    <mergeCell ref="A33:G33"/>
    <mergeCell ref="H33:J33"/>
    <mergeCell ref="A30:B30"/>
    <mergeCell ref="A24:A25"/>
    <mergeCell ref="B24:B25"/>
    <mergeCell ref="A26:A27"/>
    <mergeCell ref="B26:B27"/>
    <mergeCell ref="A28:A29"/>
    <mergeCell ref="B28:B29"/>
    <mergeCell ref="A16:A17"/>
    <mergeCell ref="B16:B17"/>
    <mergeCell ref="A18:A19"/>
    <mergeCell ref="B18:B19"/>
    <mergeCell ref="A22:A23"/>
    <mergeCell ref="B22:B23"/>
    <mergeCell ref="A14:A15"/>
    <mergeCell ref="B14:B15"/>
    <mergeCell ref="A8:B8"/>
    <mergeCell ref="C8:E8"/>
    <mergeCell ref="F8:H8"/>
    <mergeCell ref="A10:A11"/>
    <mergeCell ref="B10:B11"/>
    <mergeCell ref="A12:A13"/>
    <mergeCell ref="B12:B13"/>
    <mergeCell ref="R5:V5"/>
    <mergeCell ref="W5:W9"/>
    <mergeCell ref="X5:X9"/>
    <mergeCell ref="Y5:Y9"/>
    <mergeCell ref="A6:B6"/>
    <mergeCell ref="C6:G6"/>
    <mergeCell ref="H6:I6"/>
    <mergeCell ref="J6:N6"/>
    <mergeCell ref="O6:Q6"/>
    <mergeCell ref="R6:V6"/>
    <mergeCell ref="A7:V7"/>
    <mergeCell ref="S8:U8"/>
    <mergeCell ref="I8:K8"/>
    <mergeCell ref="L8:N8"/>
    <mergeCell ref="O8:Q8"/>
    <mergeCell ref="A5:B5"/>
    <mergeCell ref="C5:G5"/>
    <mergeCell ref="H5:I5"/>
    <mergeCell ref="J5:N5"/>
    <mergeCell ref="O5:Q5"/>
    <mergeCell ref="I1:L1"/>
    <mergeCell ref="M1:Q1"/>
    <mergeCell ref="R1:V1"/>
    <mergeCell ref="A2:V2"/>
    <mergeCell ref="A3:B4"/>
    <mergeCell ref="C3:G4"/>
    <mergeCell ref="H3:I4"/>
    <mergeCell ref="J3:N4"/>
    <mergeCell ref="O3:Q3"/>
    <mergeCell ref="R3:V3"/>
    <mergeCell ref="R4:V4"/>
  </mergeCells>
  <conditionalFormatting sqref="C30:Q30">
    <cfRule type="cellIs" dxfId="76" priority="5" stopIfTrue="1" operator="greaterThan">
      <formula>7</formula>
    </cfRule>
  </conditionalFormatting>
  <conditionalFormatting sqref="U31">
    <cfRule type="cellIs" dxfId="75" priority="4" stopIfTrue="1" operator="notEqual">
      <formula>$Y$22</formula>
    </cfRule>
  </conditionalFormatting>
  <conditionalFormatting sqref="S10:U21">
    <cfRule type="cellIs" dxfId="74" priority="3" operator="notEqual">
      <formula>W10</formula>
    </cfRule>
  </conditionalFormatting>
  <conditionalFormatting sqref="T31">
    <cfRule type="cellIs" dxfId="73" priority="2" stopIfTrue="1" operator="notEqual">
      <formula>$X$22</formula>
    </cfRule>
  </conditionalFormatting>
  <conditionalFormatting sqref="S31">
    <cfRule type="cellIs" dxfId="72" priority="1" stopIfTrue="1" operator="notEqual">
      <formula>$W$22</formula>
    </cfRule>
  </conditionalFormatting>
  <dataValidations count="1">
    <dataValidation type="list" allowBlank="1" showInputMessage="1" showErrorMessage="1" errorTitle="Falsche Bezeichnung" error="Bitte die vorgegebenen Fachbezeichnungen verwenden. Danke." sqref="C10:Q10 C28:Q28 C22:Q22 C26:Q26 C16:Q16 C24:Q24 C12:Q12 C18:Q18 C14:Q14">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15</xdr:col>
                    <xdr:colOff>0</xdr:colOff>
                    <xdr:row>3</xdr:row>
                    <xdr:rowOff>0</xdr:rowOff>
                  </from>
                  <to>
                    <xdr:col>15</xdr:col>
                    <xdr:colOff>9525</xdr:colOff>
                    <xdr:row>3</xdr:row>
                    <xdr:rowOff>209550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17</xdr:col>
                    <xdr:colOff>0</xdr:colOff>
                    <xdr:row>3</xdr:row>
                    <xdr:rowOff>0</xdr:rowOff>
                  </from>
                  <to>
                    <xdr:col>17</xdr:col>
                    <xdr:colOff>9525</xdr:colOff>
                    <xdr:row>4</xdr:row>
                    <xdr:rowOff>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14</xdr:col>
                    <xdr:colOff>285750</xdr:colOff>
                    <xdr:row>3</xdr:row>
                    <xdr:rowOff>0</xdr:rowOff>
                  </from>
                  <to>
                    <xdr:col>14</xdr:col>
                    <xdr:colOff>504825</xdr:colOff>
                    <xdr:row>4</xdr:row>
                    <xdr:rowOff>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16</xdr:col>
                    <xdr:colOff>285750</xdr:colOff>
                    <xdr:row>3</xdr:row>
                    <xdr:rowOff>0</xdr:rowOff>
                  </from>
                  <to>
                    <xdr:col>16</xdr:col>
                    <xdr:colOff>504825</xdr:colOff>
                    <xdr:row>4</xdr:row>
                    <xdr:rowOff>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11</xdr:col>
                    <xdr:colOff>266700</xdr:colOff>
                    <xdr:row>30</xdr:row>
                    <xdr:rowOff>219075</xdr:rowOff>
                  </from>
                  <to>
                    <xdr:col>11</xdr:col>
                    <xdr:colOff>466725</xdr:colOff>
                    <xdr:row>32</xdr:row>
                    <xdr:rowOff>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12</xdr:col>
                    <xdr:colOff>276225</xdr:colOff>
                    <xdr:row>30</xdr:row>
                    <xdr:rowOff>228600</xdr:rowOff>
                  </from>
                  <to>
                    <xdr:col>12</xdr:col>
                    <xdr:colOff>476250</xdr:colOff>
                    <xdr:row>32</xdr:row>
                    <xdr:rowOff>9525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12</xdr:col>
                    <xdr:colOff>285750</xdr:colOff>
                    <xdr:row>31</xdr:row>
                    <xdr:rowOff>200025</xdr:rowOff>
                  </from>
                  <to>
                    <xdr:col>12</xdr:col>
                    <xdr:colOff>485775</xdr:colOff>
                    <xdr:row>32</xdr:row>
                    <xdr:rowOff>219075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11</xdr:col>
                    <xdr:colOff>266700</xdr:colOff>
                    <xdr:row>31</xdr:row>
                    <xdr:rowOff>190500</xdr:rowOff>
                  </from>
                  <to>
                    <xdr:col>11</xdr:col>
                    <xdr:colOff>466725</xdr:colOff>
                    <xdr:row>32</xdr:row>
                    <xdr:rowOff>209550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7"/>
  <sheetViews>
    <sheetView zoomScale="70" zoomScaleNormal="70" workbookViewId="0">
      <selection activeCell="C22" sqref="C22:Q27"/>
    </sheetView>
  </sheetViews>
  <sheetFormatPr baseColWidth="10" defaultRowHeight="12.75" x14ac:dyDescent="0.2"/>
  <cols>
    <col min="1" max="2" width="12.140625" style="25" customWidth="1"/>
    <col min="3" max="17" width="8" style="25" customWidth="1"/>
    <col min="18" max="22" width="6.5703125" style="25" customWidth="1"/>
    <col min="23" max="24" width="5.140625" style="25" customWidth="1"/>
    <col min="25" max="25" width="5.140625" style="24" customWidth="1"/>
    <col min="26" max="27" width="11.42578125" style="25" customWidth="1"/>
    <col min="28" max="16384" width="11.42578125" style="25"/>
  </cols>
  <sheetData>
    <row r="1" spans="1:25" s="4" customFormat="1" ht="38.25" customHeight="1" thickBot="1" x14ac:dyDescent="0.25">
      <c r="A1" s="220" t="s">
        <v>44</v>
      </c>
      <c r="B1" s="3"/>
      <c r="C1" s="3"/>
      <c r="D1" s="3"/>
      <c r="E1" s="3"/>
      <c r="F1" s="3"/>
      <c r="G1" s="3"/>
      <c r="H1" s="3"/>
      <c r="I1" s="454" t="s">
        <v>113</v>
      </c>
      <c r="J1" s="454"/>
      <c r="K1" s="454"/>
      <c r="L1" s="454"/>
      <c r="M1" s="399"/>
      <c r="N1" s="399"/>
      <c r="O1" s="399"/>
      <c r="P1" s="399"/>
      <c r="Q1" s="399"/>
      <c r="R1" s="430" t="s">
        <v>114</v>
      </c>
      <c r="S1" s="430"/>
      <c r="T1" s="430"/>
      <c r="U1" s="430"/>
      <c r="V1" s="431"/>
      <c r="W1" s="91"/>
      <c r="X1" s="91"/>
      <c r="Y1" s="91"/>
    </row>
    <row r="2" spans="1:25" s="5" customFormat="1" ht="10.5" customHeight="1" thickBot="1" x14ac:dyDescent="0.25">
      <c r="A2" s="402"/>
      <c r="B2" s="402"/>
      <c r="C2" s="402"/>
      <c r="D2" s="402"/>
      <c r="E2" s="402"/>
      <c r="F2" s="402"/>
      <c r="G2" s="402"/>
      <c r="H2" s="402"/>
      <c r="I2" s="402"/>
      <c r="J2" s="402"/>
      <c r="K2" s="402"/>
      <c r="L2" s="402"/>
      <c r="M2" s="402"/>
      <c r="N2" s="402"/>
      <c r="O2" s="402"/>
      <c r="P2" s="402"/>
      <c r="Q2" s="402"/>
      <c r="R2" s="402"/>
      <c r="S2" s="402"/>
      <c r="T2" s="402"/>
      <c r="U2" s="402"/>
      <c r="V2" s="402"/>
      <c r="W2" s="163"/>
      <c r="X2" s="163"/>
      <c r="Y2" s="92"/>
    </row>
    <row r="3" spans="1:25" s="5" customFormat="1" ht="16.5" customHeight="1" x14ac:dyDescent="0.2">
      <c r="A3" s="403" t="s">
        <v>50</v>
      </c>
      <c r="B3" s="404"/>
      <c r="C3" s="432"/>
      <c r="D3" s="433"/>
      <c r="E3" s="433"/>
      <c r="F3" s="433"/>
      <c r="G3" s="434"/>
      <c r="H3" s="404" t="s">
        <v>46</v>
      </c>
      <c r="I3" s="404"/>
      <c r="J3" s="438"/>
      <c r="K3" s="439"/>
      <c r="L3" s="439"/>
      <c r="M3" s="439"/>
      <c r="N3" s="440"/>
      <c r="O3" s="410" t="s">
        <v>47</v>
      </c>
      <c r="P3" s="411"/>
      <c r="Q3" s="444"/>
      <c r="R3" s="404" t="s">
        <v>115</v>
      </c>
      <c r="S3" s="404"/>
      <c r="T3" s="404"/>
      <c r="U3" s="404"/>
      <c r="V3" s="445"/>
      <c r="W3" s="221"/>
      <c r="X3" s="221"/>
      <c r="Y3" s="92"/>
    </row>
    <row r="4" spans="1:25" s="8" customFormat="1" ht="17.25" customHeight="1" x14ac:dyDescent="0.2">
      <c r="A4" s="384"/>
      <c r="B4" s="385"/>
      <c r="C4" s="435"/>
      <c r="D4" s="436"/>
      <c r="E4" s="436"/>
      <c r="F4" s="436"/>
      <c r="G4" s="437"/>
      <c r="H4" s="385"/>
      <c r="I4" s="385"/>
      <c r="J4" s="441"/>
      <c r="K4" s="442"/>
      <c r="L4" s="442"/>
      <c r="M4" s="442"/>
      <c r="N4" s="443"/>
      <c r="O4" s="153" t="s">
        <v>84</v>
      </c>
      <c r="P4" s="222"/>
      <c r="Q4" s="152" t="s">
        <v>85</v>
      </c>
      <c r="R4" s="446"/>
      <c r="S4" s="446"/>
      <c r="T4" s="446"/>
      <c r="U4" s="446"/>
      <c r="V4" s="447"/>
      <c r="W4" s="223"/>
      <c r="X4" s="223"/>
      <c r="Y4" s="165"/>
    </row>
    <row r="5" spans="1:25" s="9" customFormat="1" ht="33" customHeight="1" x14ac:dyDescent="0.2">
      <c r="A5" s="384" t="s">
        <v>49</v>
      </c>
      <c r="B5" s="385"/>
      <c r="C5" s="448"/>
      <c r="D5" s="449"/>
      <c r="E5" s="449"/>
      <c r="F5" s="449"/>
      <c r="G5" s="450"/>
      <c r="H5" s="385" t="s">
        <v>51</v>
      </c>
      <c r="I5" s="385"/>
      <c r="J5" s="451"/>
      <c r="K5" s="452"/>
      <c r="L5" s="452"/>
      <c r="M5" s="452"/>
      <c r="N5" s="453"/>
      <c r="O5" s="385" t="s">
        <v>54</v>
      </c>
      <c r="P5" s="385"/>
      <c r="Q5" s="385"/>
      <c r="R5" s="446"/>
      <c r="S5" s="446"/>
      <c r="T5" s="446"/>
      <c r="U5" s="446"/>
      <c r="V5" s="447"/>
      <c r="W5" s="310" t="s">
        <v>125</v>
      </c>
      <c r="X5" s="310" t="s">
        <v>126</v>
      </c>
      <c r="Y5" s="310" t="s">
        <v>127</v>
      </c>
    </row>
    <row r="6" spans="1:25" s="9" customFormat="1" ht="33" customHeight="1" thickBot="1" x14ac:dyDescent="0.25">
      <c r="A6" s="391" t="s">
        <v>53</v>
      </c>
      <c r="B6" s="392"/>
      <c r="C6" s="455"/>
      <c r="D6" s="456"/>
      <c r="E6" s="456"/>
      <c r="F6" s="456"/>
      <c r="G6" s="457"/>
      <c r="H6" s="392" t="s">
        <v>52</v>
      </c>
      <c r="I6" s="392"/>
      <c r="J6" s="458"/>
      <c r="K6" s="459"/>
      <c r="L6" s="459"/>
      <c r="M6" s="459"/>
      <c r="N6" s="460"/>
      <c r="O6" s="392" t="s">
        <v>55</v>
      </c>
      <c r="P6" s="392"/>
      <c r="Q6" s="392"/>
      <c r="R6" s="461"/>
      <c r="S6" s="461"/>
      <c r="T6" s="461"/>
      <c r="U6" s="461"/>
      <c r="V6" s="462"/>
      <c r="W6" s="310"/>
      <c r="X6" s="310"/>
      <c r="Y6" s="310"/>
    </row>
    <row r="7" spans="1:25" s="9" customFormat="1" ht="10.5" customHeight="1" thickBot="1" x14ac:dyDescent="0.25">
      <c r="A7" s="373"/>
      <c r="B7" s="373"/>
      <c r="C7" s="373"/>
      <c r="D7" s="373"/>
      <c r="E7" s="373"/>
      <c r="F7" s="373"/>
      <c r="G7" s="373"/>
      <c r="H7" s="373"/>
      <c r="I7" s="373"/>
      <c r="J7" s="373"/>
      <c r="K7" s="373"/>
      <c r="L7" s="373"/>
      <c r="M7" s="373"/>
      <c r="N7" s="373"/>
      <c r="O7" s="373"/>
      <c r="P7" s="373"/>
      <c r="Q7" s="373"/>
      <c r="R7" s="373"/>
      <c r="S7" s="373"/>
      <c r="T7" s="373"/>
      <c r="U7" s="373"/>
      <c r="V7" s="373"/>
      <c r="W7" s="310"/>
      <c r="X7" s="310"/>
      <c r="Y7" s="310"/>
    </row>
    <row r="8" spans="1:25" s="11" customFormat="1" ht="27" customHeight="1" thickBot="1" x14ac:dyDescent="0.25">
      <c r="A8" s="374" t="s">
        <v>56</v>
      </c>
      <c r="B8" s="375"/>
      <c r="C8" s="376" t="s">
        <v>59</v>
      </c>
      <c r="D8" s="466"/>
      <c r="E8" s="377"/>
      <c r="F8" s="376" t="s">
        <v>60</v>
      </c>
      <c r="G8" s="466"/>
      <c r="H8" s="377"/>
      <c r="I8" s="378" t="s">
        <v>61</v>
      </c>
      <c r="J8" s="465"/>
      <c r="K8" s="379"/>
      <c r="L8" s="376" t="s">
        <v>62</v>
      </c>
      <c r="M8" s="466"/>
      <c r="N8" s="377"/>
      <c r="O8" s="376" t="s">
        <v>63</v>
      </c>
      <c r="P8" s="466"/>
      <c r="Q8" s="377"/>
      <c r="R8" s="301" t="s">
        <v>166</v>
      </c>
      <c r="S8" s="380" t="s">
        <v>65</v>
      </c>
      <c r="T8" s="464"/>
      <c r="U8" s="381"/>
      <c r="V8" s="10" t="s">
        <v>66</v>
      </c>
      <c r="W8" s="310"/>
      <c r="X8" s="310"/>
      <c r="Y8" s="310"/>
    </row>
    <row r="9" spans="1:25" s="18" customFormat="1" ht="27" customHeight="1" thickBot="1" x14ac:dyDescent="0.25">
      <c r="A9" s="13" t="s">
        <v>119</v>
      </c>
      <c r="B9" s="79" t="s">
        <v>58</v>
      </c>
      <c r="C9" s="13" t="s">
        <v>108</v>
      </c>
      <c r="D9" s="224" t="s">
        <v>110</v>
      </c>
      <c r="E9" s="14" t="s">
        <v>111</v>
      </c>
      <c r="F9" s="13" t="s">
        <v>108</v>
      </c>
      <c r="G9" s="224" t="s">
        <v>110</v>
      </c>
      <c r="H9" s="14" t="s">
        <v>111</v>
      </c>
      <c r="I9" s="13" t="s">
        <v>108</v>
      </c>
      <c r="J9" s="224" t="s">
        <v>110</v>
      </c>
      <c r="K9" s="14" t="s">
        <v>111</v>
      </c>
      <c r="L9" s="13" t="s">
        <v>108</v>
      </c>
      <c r="M9" s="224" t="s">
        <v>110</v>
      </c>
      <c r="N9" s="14" t="s">
        <v>111</v>
      </c>
      <c r="O9" s="13" t="s">
        <v>108</v>
      </c>
      <c r="P9" s="224" t="s">
        <v>110</v>
      </c>
      <c r="Q9" s="14" t="s">
        <v>111</v>
      </c>
      <c r="R9" s="15"/>
      <c r="S9" s="13" t="s">
        <v>108</v>
      </c>
      <c r="T9" s="224" t="s">
        <v>110</v>
      </c>
      <c r="U9" s="14" t="s">
        <v>111</v>
      </c>
      <c r="V9" s="17"/>
      <c r="W9" s="310"/>
      <c r="X9" s="310"/>
      <c r="Y9" s="310"/>
    </row>
    <row r="10" spans="1:25" ht="15" customHeight="1" x14ac:dyDescent="0.2">
      <c r="A10" s="423"/>
      <c r="B10" s="425"/>
      <c r="C10" s="37"/>
      <c r="D10" s="225"/>
      <c r="E10" s="38"/>
      <c r="F10" s="37"/>
      <c r="G10" s="225"/>
      <c r="H10" s="38"/>
      <c r="I10" s="37"/>
      <c r="J10" s="225"/>
      <c r="K10" s="38"/>
      <c r="L10" s="37"/>
      <c r="M10" s="225"/>
      <c r="N10" s="38"/>
      <c r="O10" s="37"/>
      <c r="P10" s="225"/>
      <c r="Q10" s="38"/>
      <c r="R10" s="21" t="s">
        <v>11</v>
      </c>
      <c r="S10" s="22">
        <f>COUNTIF(C$10:C$29,$R10)+COUNTIF(F$10:F$29,$R10)+COUNTIF(I$10:I$29,$R10)+COUNTIF(L$10:L$29,$R10)+COUNTIF(O$10:O$29,$R10)</f>
        <v>0</v>
      </c>
      <c r="T10" s="22">
        <f t="shared" ref="T10:U21" si="0">COUNTIF(D$10:D$29,$R10)+COUNTIF(G$10:G$29,$R10)+COUNTIF(J$10:J$29,$R10)+COUNTIF(M$10:M$29,$R10)+COUNTIF(P$10:P$29,$R10)</f>
        <v>0</v>
      </c>
      <c r="U10" s="22">
        <f t="shared" si="0"/>
        <v>0</v>
      </c>
      <c r="V10" s="23"/>
      <c r="W10" s="24">
        <v>5</v>
      </c>
      <c r="X10" s="24">
        <v>5</v>
      </c>
      <c r="Y10" s="24">
        <v>5</v>
      </c>
    </row>
    <row r="11" spans="1:25" ht="15" customHeight="1" x14ac:dyDescent="0.2">
      <c r="A11" s="360"/>
      <c r="B11" s="418"/>
      <c r="C11" s="26"/>
      <c r="D11" s="226"/>
      <c r="E11" s="27"/>
      <c r="F11" s="26"/>
      <c r="G11" s="226"/>
      <c r="H11" s="27"/>
      <c r="I11" s="26"/>
      <c r="J11" s="226"/>
      <c r="K11" s="27"/>
      <c r="L11" s="26"/>
      <c r="M11" s="226"/>
      <c r="N11" s="27"/>
      <c r="O11" s="26"/>
      <c r="P11" s="226"/>
      <c r="Q11" s="27"/>
      <c r="R11" s="28" t="s">
        <v>6</v>
      </c>
      <c r="S11" s="86">
        <f t="shared" ref="S11:S21" si="1">COUNTIF(C$10:C$29,$R11)+COUNTIF(F$10:F$29,$R11)+COUNTIF(I$10:I$29,$R11)+COUNTIF(L$10:L$29,$R11)+COUNTIF(O$10:O$29,$R11)</f>
        <v>0</v>
      </c>
      <c r="T11" s="86">
        <f t="shared" si="0"/>
        <v>0</v>
      </c>
      <c r="U11" s="86">
        <f t="shared" si="0"/>
        <v>0</v>
      </c>
      <c r="V11" s="30"/>
      <c r="W11" s="24">
        <v>3</v>
      </c>
      <c r="X11" s="24">
        <v>3</v>
      </c>
      <c r="Y11" s="24">
        <v>3</v>
      </c>
    </row>
    <row r="12" spans="1:25" ht="15" customHeight="1" x14ac:dyDescent="0.2">
      <c r="A12" s="359">
        <v>8.1999999999999993</v>
      </c>
      <c r="B12" s="417">
        <v>9.0500000000000007</v>
      </c>
      <c r="C12" s="31"/>
      <c r="D12" s="31"/>
      <c r="E12" s="31"/>
      <c r="F12" s="31"/>
      <c r="G12" s="31"/>
      <c r="H12" s="31"/>
      <c r="I12" s="31"/>
      <c r="J12" s="31"/>
      <c r="K12" s="31"/>
      <c r="L12" s="31"/>
      <c r="M12" s="31"/>
      <c r="N12" s="31"/>
      <c r="O12" s="31"/>
      <c r="P12" s="31"/>
      <c r="Q12" s="31"/>
      <c r="R12" s="28" t="s">
        <v>9</v>
      </c>
      <c r="S12" s="86">
        <f t="shared" si="1"/>
        <v>0</v>
      </c>
      <c r="T12" s="86">
        <f t="shared" si="0"/>
        <v>0</v>
      </c>
      <c r="U12" s="86">
        <f t="shared" si="0"/>
        <v>0</v>
      </c>
      <c r="V12" s="30"/>
      <c r="W12" s="24">
        <v>0</v>
      </c>
      <c r="X12" s="24">
        <v>2</v>
      </c>
      <c r="Y12" s="24">
        <v>2</v>
      </c>
    </row>
    <row r="13" spans="1:25" ht="15" customHeight="1" x14ac:dyDescent="0.2">
      <c r="A13" s="360"/>
      <c r="B13" s="418"/>
      <c r="C13" s="26"/>
      <c r="D13" s="226"/>
      <c r="E13" s="27"/>
      <c r="F13" s="26"/>
      <c r="G13" s="226"/>
      <c r="H13" s="27"/>
      <c r="I13" s="26"/>
      <c r="J13" s="226"/>
      <c r="K13" s="27"/>
      <c r="L13" s="26"/>
      <c r="M13" s="226"/>
      <c r="N13" s="27"/>
      <c r="O13" s="26"/>
      <c r="P13" s="226"/>
      <c r="Q13" s="27"/>
      <c r="R13" s="28" t="s">
        <v>14</v>
      </c>
      <c r="S13" s="86">
        <f t="shared" si="1"/>
        <v>0</v>
      </c>
      <c r="T13" s="86">
        <f t="shared" si="0"/>
        <v>0</v>
      </c>
      <c r="U13" s="86">
        <f t="shared" si="0"/>
        <v>0</v>
      </c>
      <c r="V13" s="30"/>
      <c r="W13" s="24">
        <v>5</v>
      </c>
      <c r="X13" s="24">
        <v>5</v>
      </c>
      <c r="Y13" s="24">
        <v>5</v>
      </c>
    </row>
    <row r="14" spans="1:25" ht="15" customHeight="1" x14ac:dyDescent="0.2">
      <c r="A14" s="359">
        <v>9.1</v>
      </c>
      <c r="B14" s="417">
        <v>9.5500000000000007</v>
      </c>
      <c r="C14" s="31"/>
      <c r="D14" s="31"/>
      <c r="E14" s="31"/>
      <c r="F14" s="31"/>
      <c r="G14" s="31"/>
      <c r="H14" s="31"/>
      <c r="I14" s="31"/>
      <c r="J14" s="31"/>
      <c r="K14" s="31"/>
      <c r="L14" s="31"/>
      <c r="M14" s="31"/>
      <c r="N14" s="31"/>
      <c r="O14" s="31"/>
      <c r="P14" s="31"/>
      <c r="Q14" s="31"/>
      <c r="R14" s="28" t="s">
        <v>24</v>
      </c>
      <c r="S14" s="86">
        <f t="shared" si="1"/>
        <v>0</v>
      </c>
      <c r="T14" s="86">
        <f t="shared" si="0"/>
        <v>0</v>
      </c>
      <c r="U14" s="86">
        <f t="shared" si="0"/>
        <v>0</v>
      </c>
      <c r="V14" s="30"/>
      <c r="W14" s="24">
        <v>4</v>
      </c>
      <c r="X14" s="24">
        <v>4</v>
      </c>
      <c r="Y14" s="24">
        <v>4</v>
      </c>
    </row>
    <row r="15" spans="1:25" ht="15" customHeight="1" x14ac:dyDescent="0.2">
      <c r="A15" s="360"/>
      <c r="B15" s="418"/>
      <c r="C15" s="26"/>
      <c r="D15" s="226"/>
      <c r="E15" s="27"/>
      <c r="F15" s="26"/>
      <c r="G15" s="226"/>
      <c r="H15" s="27"/>
      <c r="I15" s="26"/>
      <c r="J15" s="226"/>
      <c r="K15" s="27"/>
      <c r="L15" s="26"/>
      <c r="M15" s="226"/>
      <c r="N15" s="27"/>
      <c r="O15" s="26"/>
      <c r="P15" s="226"/>
      <c r="Q15" s="27"/>
      <c r="R15" s="28" t="s">
        <v>26</v>
      </c>
      <c r="S15" s="86">
        <f t="shared" si="1"/>
        <v>0</v>
      </c>
      <c r="T15" s="86">
        <f t="shared" si="0"/>
        <v>0</v>
      </c>
      <c r="U15" s="86">
        <f t="shared" si="0"/>
        <v>0</v>
      </c>
      <c r="V15" s="30"/>
      <c r="W15" s="24">
        <v>1</v>
      </c>
      <c r="X15" s="24">
        <v>1</v>
      </c>
      <c r="Y15" s="24">
        <v>1</v>
      </c>
    </row>
    <row r="16" spans="1:25" ht="15" customHeight="1" x14ac:dyDescent="0.2">
      <c r="A16" s="359">
        <v>10.15</v>
      </c>
      <c r="B16" s="417">
        <v>11</v>
      </c>
      <c r="C16" s="31"/>
      <c r="D16" s="31"/>
      <c r="E16" s="31"/>
      <c r="F16" s="31"/>
      <c r="G16" s="31"/>
      <c r="H16" s="31"/>
      <c r="I16" s="31"/>
      <c r="J16" s="31"/>
      <c r="K16" s="31"/>
      <c r="L16" s="31"/>
      <c r="M16" s="31"/>
      <c r="N16" s="31"/>
      <c r="O16" s="31"/>
      <c r="P16" s="31"/>
      <c r="Q16" s="31"/>
      <c r="R16" s="28" t="s">
        <v>28</v>
      </c>
      <c r="S16" s="86">
        <f t="shared" si="1"/>
        <v>0</v>
      </c>
      <c r="T16" s="86">
        <f t="shared" si="0"/>
        <v>0</v>
      </c>
      <c r="U16" s="86">
        <f t="shared" si="0"/>
        <v>0</v>
      </c>
      <c r="V16" s="30"/>
      <c r="W16" s="24">
        <v>1</v>
      </c>
      <c r="X16" s="24">
        <v>2</v>
      </c>
      <c r="Y16" s="24">
        <v>2</v>
      </c>
    </row>
    <row r="17" spans="1:25" ht="15" customHeight="1" x14ac:dyDescent="0.2">
      <c r="A17" s="360"/>
      <c r="B17" s="418"/>
      <c r="C17" s="26"/>
      <c r="D17" s="226"/>
      <c r="E17" s="27"/>
      <c r="F17" s="26"/>
      <c r="G17" s="226"/>
      <c r="H17" s="27"/>
      <c r="I17" s="26"/>
      <c r="J17" s="226"/>
      <c r="K17" s="27"/>
      <c r="L17" s="26"/>
      <c r="M17" s="226"/>
      <c r="N17" s="27"/>
      <c r="O17" s="31"/>
      <c r="P17" s="31"/>
      <c r="Q17" s="31"/>
      <c r="R17" s="28" t="s">
        <v>30</v>
      </c>
      <c r="S17" s="86">
        <f t="shared" si="1"/>
        <v>0</v>
      </c>
      <c r="T17" s="86">
        <f t="shared" si="0"/>
        <v>0</v>
      </c>
      <c r="U17" s="86">
        <f t="shared" si="0"/>
        <v>0</v>
      </c>
      <c r="V17" s="30"/>
      <c r="W17" s="24">
        <v>3</v>
      </c>
      <c r="X17" s="24">
        <v>2</v>
      </c>
      <c r="Y17" s="24">
        <v>2</v>
      </c>
    </row>
    <row r="18" spans="1:25" ht="15" customHeight="1" x14ac:dyDescent="0.2">
      <c r="A18" s="359">
        <v>11.05</v>
      </c>
      <c r="B18" s="417">
        <v>11.5</v>
      </c>
      <c r="C18" s="31"/>
      <c r="D18" s="31"/>
      <c r="E18" s="31"/>
      <c r="F18" s="31"/>
      <c r="G18" s="31"/>
      <c r="H18" s="31"/>
      <c r="I18" s="31"/>
      <c r="J18" s="31"/>
      <c r="K18" s="31"/>
      <c r="L18" s="31"/>
      <c r="M18" s="31"/>
      <c r="N18" s="31"/>
      <c r="O18" s="31"/>
      <c r="P18" s="31"/>
      <c r="Q18" s="31"/>
      <c r="R18" s="28" t="s">
        <v>10</v>
      </c>
      <c r="S18" s="86">
        <f t="shared" si="1"/>
        <v>0</v>
      </c>
      <c r="T18" s="86">
        <f t="shared" si="0"/>
        <v>0</v>
      </c>
      <c r="U18" s="86">
        <f t="shared" si="0"/>
        <v>0</v>
      </c>
      <c r="V18" s="30"/>
      <c r="W18" s="24">
        <v>2</v>
      </c>
      <c r="X18" s="24">
        <v>2</v>
      </c>
      <c r="Y18" s="24">
        <v>2</v>
      </c>
    </row>
    <row r="19" spans="1:25" ht="15" customHeight="1" thickBot="1" x14ac:dyDescent="0.25">
      <c r="A19" s="419"/>
      <c r="B19" s="420"/>
      <c r="C19" s="71"/>
      <c r="D19" s="229"/>
      <c r="E19" s="70"/>
      <c r="F19" s="71"/>
      <c r="G19" s="230"/>
      <c r="H19" s="27"/>
      <c r="I19" s="71"/>
      <c r="J19" s="229"/>
      <c r="K19" s="70"/>
      <c r="L19" s="71"/>
      <c r="M19" s="229"/>
      <c r="N19" s="70"/>
      <c r="O19" s="71"/>
      <c r="P19" s="229"/>
      <c r="Q19" s="70"/>
      <c r="R19" s="28" t="s">
        <v>34</v>
      </c>
      <c r="S19" s="86">
        <f t="shared" si="1"/>
        <v>0</v>
      </c>
      <c r="T19" s="86">
        <f t="shared" si="0"/>
        <v>0</v>
      </c>
      <c r="U19" s="86">
        <f t="shared" si="0"/>
        <v>0</v>
      </c>
      <c r="V19" s="41"/>
      <c r="W19" s="24">
        <v>3</v>
      </c>
      <c r="X19" s="24">
        <v>3</v>
      </c>
      <c r="Y19" s="24">
        <v>3</v>
      </c>
    </row>
    <row r="20" spans="1:25" ht="15" customHeight="1" x14ac:dyDescent="0.2">
      <c r="A20" s="33"/>
      <c r="B20" s="34"/>
      <c r="C20" s="74"/>
      <c r="D20" s="74"/>
      <c r="E20" s="74"/>
      <c r="F20" s="34"/>
      <c r="G20" s="34"/>
      <c r="H20" s="34"/>
      <c r="I20" s="34"/>
      <c r="J20" s="34"/>
      <c r="K20" s="84"/>
      <c r="L20" s="34"/>
      <c r="M20" s="34"/>
      <c r="N20" s="34"/>
      <c r="O20" s="34"/>
      <c r="P20" s="34"/>
      <c r="Q20" s="34"/>
      <c r="R20" s="39" t="s">
        <v>13</v>
      </c>
      <c r="S20" s="86">
        <f t="shared" si="1"/>
        <v>0</v>
      </c>
      <c r="T20" s="86">
        <f t="shared" si="0"/>
        <v>0</v>
      </c>
      <c r="U20" s="86">
        <f t="shared" si="0"/>
        <v>0</v>
      </c>
      <c r="V20" s="41"/>
      <c r="W20" s="24">
        <v>0</v>
      </c>
      <c r="X20" s="24">
        <v>1</v>
      </c>
      <c r="Y20" s="24">
        <v>1</v>
      </c>
    </row>
    <row r="21" spans="1:25" ht="15" customHeight="1" thickBot="1" x14ac:dyDescent="0.25">
      <c r="A21" s="35"/>
      <c r="B21" s="36"/>
      <c r="C21" s="74"/>
      <c r="D21" s="74"/>
      <c r="E21" s="74"/>
      <c r="F21" s="36"/>
      <c r="G21" s="36"/>
      <c r="H21" s="36"/>
      <c r="I21" s="36"/>
      <c r="J21" s="36"/>
      <c r="K21" s="36"/>
      <c r="L21" s="36"/>
      <c r="M21" s="36"/>
      <c r="N21" s="36"/>
      <c r="O21" s="36"/>
      <c r="P21" s="36"/>
      <c r="Q21" s="36"/>
      <c r="R21" s="124" t="s">
        <v>12</v>
      </c>
      <c r="S21" s="125">
        <f t="shared" si="1"/>
        <v>0</v>
      </c>
      <c r="T21" s="125">
        <f t="shared" si="0"/>
        <v>0</v>
      </c>
      <c r="U21" s="125">
        <f t="shared" si="0"/>
        <v>0</v>
      </c>
      <c r="V21" s="41"/>
      <c r="W21" s="24">
        <v>1</v>
      </c>
      <c r="X21" s="24">
        <v>1</v>
      </c>
      <c r="Y21" s="24">
        <v>1</v>
      </c>
    </row>
    <row r="22" spans="1:25" ht="15" customHeight="1" x14ac:dyDescent="0.2">
      <c r="A22" s="369">
        <v>13.3</v>
      </c>
      <c r="B22" s="422">
        <v>14.15</v>
      </c>
      <c r="C22" s="37"/>
      <c r="D22" s="37"/>
      <c r="E22" s="37"/>
      <c r="F22" s="37"/>
      <c r="G22" s="37"/>
      <c r="H22" s="37"/>
      <c r="I22" s="37"/>
      <c r="J22" s="225"/>
      <c r="K22" s="38"/>
      <c r="L22" s="37"/>
      <c r="M22" s="225"/>
      <c r="N22" s="37"/>
      <c r="O22" s="37"/>
      <c r="P22" s="225"/>
      <c r="Q22" s="37"/>
      <c r="R22" s="73"/>
      <c r="S22" s="198"/>
      <c r="T22" s="198"/>
      <c r="U22" s="198"/>
      <c r="V22" s="41"/>
      <c r="W22" s="24">
        <f>SUM(W10:W21)</f>
        <v>28</v>
      </c>
      <c r="X22" s="24">
        <f>SUM(X10:X21)</f>
        <v>31</v>
      </c>
      <c r="Y22" s="24">
        <f>SUM(Y10:Y21)</f>
        <v>31</v>
      </c>
    </row>
    <row r="23" spans="1:25" ht="15" customHeight="1" thickBot="1" x14ac:dyDescent="0.25">
      <c r="A23" s="360"/>
      <c r="B23" s="418"/>
      <c r="C23" s="26"/>
      <c r="D23" s="226"/>
      <c r="E23" s="27"/>
      <c r="F23" s="26"/>
      <c r="G23" s="226"/>
      <c r="H23" s="27"/>
      <c r="I23" s="26"/>
      <c r="J23" s="226"/>
      <c r="K23" s="27"/>
      <c r="L23" s="26"/>
      <c r="M23" s="226"/>
      <c r="N23" s="27"/>
      <c r="O23" s="26"/>
      <c r="P23" s="226"/>
      <c r="Q23" s="27"/>
      <c r="R23" s="73"/>
      <c r="S23" s="198"/>
      <c r="T23" s="198"/>
      <c r="U23" s="198"/>
      <c r="V23" s="41"/>
      <c r="W23" s="199"/>
      <c r="X23" s="199"/>
      <c r="Y23" s="197"/>
    </row>
    <row r="24" spans="1:25" ht="15" customHeight="1" x14ac:dyDescent="0.2">
      <c r="A24" s="359">
        <v>14.2</v>
      </c>
      <c r="B24" s="417">
        <v>15.05</v>
      </c>
      <c r="C24" s="37"/>
      <c r="D24" s="37"/>
      <c r="E24" s="37"/>
      <c r="F24" s="37"/>
      <c r="G24" s="37"/>
      <c r="H24" s="37"/>
      <c r="I24" s="31"/>
      <c r="J24" s="227"/>
      <c r="K24" s="32"/>
      <c r="L24" s="37"/>
      <c r="M24" s="225"/>
      <c r="N24" s="37"/>
      <c r="O24" s="31"/>
      <c r="P24" s="31"/>
      <c r="Q24" s="31"/>
      <c r="R24" s="73"/>
      <c r="S24" s="198"/>
      <c r="T24" s="198"/>
      <c r="U24" s="198"/>
      <c r="V24" s="41"/>
      <c r="W24" s="199"/>
      <c r="X24" s="199"/>
      <c r="Y24" s="197"/>
    </row>
    <row r="25" spans="1:25" ht="15" customHeight="1" x14ac:dyDescent="0.2">
      <c r="A25" s="360"/>
      <c r="B25" s="418"/>
      <c r="C25" s="26"/>
      <c r="D25" s="226"/>
      <c r="E25" s="27"/>
      <c r="F25" s="26"/>
      <c r="G25" s="226"/>
      <c r="H25" s="27"/>
      <c r="I25" s="26"/>
      <c r="J25" s="226"/>
      <c r="K25" s="27"/>
      <c r="L25" s="26"/>
      <c r="M25" s="226"/>
      <c r="N25" s="27"/>
      <c r="O25" s="26"/>
      <c r="P25" s="226"/>
      <c r="Q25" s="27"/>
      <c r="R25" s="39"/>
      <c r="S25" s="198"/>
      <c r="T25" s="198"/>
      <c r="U25" s="198"/>
      <c r="V25" s="41"/>
      <c r="W25" s="199"/>
      <c r="X25" s="199"/>
      <c r="Y25" s="197"/>
    </row>
    <row r="26" spans="1:25" ht="15" customHeight="1" x14ac:dyDescent="0.2">
      <c r="A26" s="359">
        <v>15.2</v>
      </c>
      <c r="B26" s="417">
        <v>16.05</v>
      </c>
      <c r="D26" s="31"/>
      <c r="E26" s="31"/>
      <c r="F26" s="31"/>
      <c r="G26" s="31"/>
      <c r="H26" s="31"/>
      <c r="I26" s="31"/>
      <c r="J26" s="227"/>
      <c r="K26" s="32"/>
      <c r="L26" s="31"/>
      <c r="M26" s="31"/>
      <c r="N26" s="31"/>
      <c r="O26" s="31"/>
      <c r="P26" s="227"/>
      <c r="Q26" s="32"/>
      <c r="R26" s="39"/>
      <c r="S26" s="198"/>
      <c r="T26" s="198"/>
      <c r="U26" s="198"/>
      <c r="V26" s="41"/>
      <c r="W26" s="199"/>
      <c r="X26" s="199"/>
      <c r="Y26" s="197"/>
    </row>
    <row r="27" spans="1:25" ht="15" customHeight="1" x14ac:dyDescent="0.2">
      <c r="A27" s="360"/>
      <c r="B27" s="418"/>
      <c r="C27" s="26"/>
      <c r="D27" s="226"/>
      <c r="E27" s="27"/>
      <c r="F27" s="26"/>
      <c r="G27" s="226"/>
      <c r="H27" s="27"/>
      <c r="I27" s="26"/>
      <c r="J27" s="226"/>
      <c r="K27" s="27"/>
      <c r="L27" s="26"/>
      <c r="M27" s="226"/>
      <c r="N27" s="27"/>
      <c r="O27" s="26"/>
      <c r="P27" s="226"/>
      <c r="Q27" s="27"/>
      <c r="R27" s="39"/>
      <c r="S27" s="200"/>
      <c r="T27" s="200"/>
      <c r="U27" s="198"/>
      <c r="V27" s="41"/>
      <c r="W27" s="199"/>
      <c r="X27" s="199"/>
      <c r="Y27" s="197"/>
    </row>
    <row r="28" spans="1:25" ht="15" customHeight="1" x14ac:dyDescent="0.2">
      <c r="A28" s="359">
        <v>16.100000000000001</v>
      </c>
      <c r="B28" s="417">
        <v>16.55</v>
      </c>
      <c r="C28" s="31"/>
      <c r="D28" s="227"/>
      <c r="E28" s="32"/>
      <c r="F28" s="31"/>
      <c r="G28" s="227"/>
      <c r="H28" s="32"/>
      <c r="I28" s="31"/>
      <c r="J28" s="227"/>
      <c r="K28" s="32"/>
      <c r="L28" s="31"/>
      <c r="M28" s="227"/>
      <c r="N28" s="32"/>
      <c r="O28" s="31"/>
      <c r="P28" s="227"/>
      <c r="Q28" s="32"/>
      <c r="R28" s="39"/>
      <c r="S28" s="200"/>
      <c r="T28" s="200"/>
      <c r="U28" s="198"/>
      <c r="V28" s="41"/>
      <c r="W28" s="231"/>
      <c r="X28" s="231"/>
    </row>
    <row r="29" spans="1:25" ht="15" customHeight="1" thickBot="1" x14ac:dyDescent="0.25">
      <c r="A29" s="419"/>
      <c r="B29" s="420"/>
      <c r="C29" s="71"/>
      <c r="D29" s="229"/>
      <c r="E29" s="70"/>
      <c r="F29" s="71"/>
      <c r="G29" s="229"/>
      <c r="H29" s="70"/>
      <c r="I29" s="71"/>
      <c r="J29" s="229"/>
      <c r="K29" s="70"/>
      <c r="L29" s="71"/>
      <c r="M29" s="229"/>
      <c r="N29" s="70"/>
      <c r="O29" s="71"/>
      <c r="P29" s="229"/>
      <c r="Q29" s="70"/>
      <c r="V29" s="49"/>
      <c r="W29" s="232"/>
      <c r="X29" s="232"/>
    </row>
    <row r="30" spans="1:25" ht="27" customHeight="1" thickBot="1" x14ac:dyDescent="0.25">
      <c r="A30" s="346" t="s">
        <v>67</v>
      </c>
      <c r="B30" s="426"/>
      <c r="C30" s="83">
        <f>COUNTIF(C10:C29,$R$10)+COUNTIF(C10:C29,$R$11)+COUNTIF(C10:C29,$R$12)+COUNTIF(C10:C29,#REF!)+COUNTIF(C10:C29,$R$13)+COUNTIF(C10:C29,$R$14)+COUNTIF(C10:C29,$R$15)+COUNTIF(C10:C29,$R$16)+COUNTIF(C10:C29,$R$17)+COUNTIF(C10:C29,$R$18)+COUNTIF(C10:C29,$R$19)+COUNTIF(C10:C29,$R$20)+COUNTIF(C10:C29,$R$21)</f>
        <v>0</v>
      </c>
      <c r="D30" s="83">
        <f>COUNTIF(D10:D29,$R$10)+COUNTIF(D10:D29,$R$11)+COUNTIF(D10:D29,$R$12)+COUNTIF(D10:D29,#REF!)+COUNTIF(D10:D29,$R$13)+COUNTIF(D10:D29,$R$14)+COUNTIF(D10:D29,$R$15)+COUNTIF(D10:D29,$R$16)+COUNTIF(D10:D29,$R$17)+COUNTIF(D10:D29,$R$18)+COUNTIF(D10:D29,$R$19)+COUNTIF(D10:D29,$R$20)+COUNTIF(D10:D29,$R$21)</f>
        <v>0</v>
      </c>
      <c r="E30" s="83">
        <f>COUNTIF(E10:E29,$R$10)+COUNTIF(E10:E29,$R$11)+COUNTIF(E10:E29,$R$12)+COUNTIF(E10:E29,#REF!)+COUNTIF(E10:E29,$R$13)+COUNTIF(E10:E29,$R$14)+COUNTIF(E10:E29,$R$15)+COUNTIF(E10:E29,$R$16)+COUNTIF(E10:E29,$R$17)+COUNTIF(E10:E29,$R$18)+COUNTIF(E10:E29,$R$19)+COUNTIF(E10:E29,$R$20)+COUNTIF(E10:E29,$R$21)</f>
        <v>0</v>
      </c>
      <c r="F30" s="83">
        <f>COUNTIF(F10:F29,$R$10)+COUNTIF(F10:F29,$R$11)+COUNTIF(F10:F29,$R$12)+COUNTIF(F10:F29,#REF!)+COUNTIF(F10:F29,$R$13)+COUNTIF(F10:F29,$R$14)+COUNTIF(F10:F29,$R$15)+COUNTIF(F10:F29,$R$16)+COUNTIF(F10:F29,$R$17)+COUNTIF(F10:F29,$R$18)+COUNTIF(F10:F29,$R$19)+COUNTIF(F10:F29,$R$20)+COUNTIF(F10:F29,$R$21)</f>
        <v>0</v>
      </c>
      <c r="G30" s="83">
        <f>COUNTIF(G10:G29,$R$10)+COUNTIF(G10:G29,$R$11)+COUNTIF(G10:G29,$R$12)+COUNTIF(G10:G29,#REF!)+COUNTIF(G10:G29,$R$13)+COUNTIF(G10:G29,$R$14)+COUNTIF(G10:G29,$R$15)+COUNTIF(G10:G29,$R$16)+COUNTIF(G10:G29,$R$17)+COUNTIF(G10:G29,$R$18)+COUNTIF(G10:G29,$R$19)+COUNTIF(G10:G29,$R$20)+COUNTIF(G10:G29,$R$21)</f>
        <v>0</v>
      </c>
      <c r="H30" s="83">
        <f>COUNTIF(H10:H29,$R$10)+COUNTIF(H10:H29,$R$11)+COUNTIF(H10:H29,$R$12)+COUNTIF(H10:H29,#REF!)+COUNTIF(H10:H29,$R$13)+COUNTIF(H10:H29,$R$14)+COUNTIF(H10:H29,$R$15)+COUNTIF(H10:H29,$R$16)+COUNTIF(H10:H29,$R$17)+COUNTIF(H10:H29,$R$18)+COUNTIF(H10:H29,$R$19)+COUNTIF(H10:H29,$R$20)+COUNTIF(H10:H29,$R$21)</f>
        <v>0</v>
      </c>
      <c r="I30" s="83">
        <f>COUNTIF(I10:I29,$R$10)+COUNTIF(I10:I29,$R$11)+COUNTIF(I10:I29,$R$12)+COUNTIF(I10:I29,#REF!)+COUNTIF(I10:I29,$R$13)+COUNTIF(I10:I29,$R$14)+COUNTIF(I10:I29,$R$15)+COUNTIF(I10:I29,$R$16)+COUNTIF(I10:I29,$R$17)+COUNTIF(I10:I29,$R$18)+COUNTIF(I10:I29,$R$19)+COUNTIF(I10:I29,$R$20)+COUNTIF(I10:I29,$R$21)</f>
        <v>0</v>
      </c>
      <c r="J30" s="83">
        <f>COUNTIF(J10:J29,$R$10)+COUNTIF(J10:J29,$R$11)+COUNTIF(J10:J29,$R$12)+COUNTIF(J10:J29,#REF!)+COUNTIF(J10:J29,$R$13)+COUNTIF(J10:J29,$R$14)+COUNTIF(J10:J29,$R$15)+COUNTIF(J10:J29,$R$16)+COUNTIF(J10:J29,$R$17)+COUNTIF(J10:J29,$R$18)+COUNTIF(J10:J29,$R$19)+COUNTIF(J10:J29,$R$20)+COUNTIF(J10:J29,$R$21)</f>
        <v>0</v>
      </c>
      <c r="K30" s="83">
        <f>COUNTIF(K10:K29,$R$10)+COUNTIF(K10:K29,$R$11)+COUNTIF(K10:K29,$R$12)+COUNTIF(K10:K29,#REF!)+COUNTIF(K10:K29,$R$13)+COUNTIF(K10:K29,$R$14)+COUNTIF(K10:K29,$R$15)+COUNTIF(K10:K29,$R$16)+COUNTIF(K10:K29,$R$17)+COUNTIF(K10:K29,$R$18)+COUNTIF(K10:K29,$R$19)+COUNTIF(K10:K29,$R$20)+COUNTIF(K10:K29,$R$21)</f>
        <v>0</v>
      </c>
      <c r="L30" s="83">
        <f>COUNTIF(L10:L29,$R$10)+COUNTIF(L10:L29,$R$11)+COUNTIF(L10:L29,$R$12)+COUNTIF(L10:L29,#REF!)+COUNTIF(L10:L29,$R$13)+COUNTIF(L10:L29,$R$14)+COUNTIF(L10:L29,$R$15)+COUNTIF(L10:L29,$R$16)+COUNTIF(L10:L29,$R$17)+COUNTIF(L10:L29,$R$18)+COUNTIF(L10:L29,$R$19)+COUNTIF(L10:L29,$R$20)+COUNTIF(L10:L29,$R$21)</f>
        <v>0</v>
      </c>
      <c r="M30" s="83">
        <f>COUNTIF(M10:M29,$R$10)+COUNTIF(M10:M29,$R$11)+COUNTIF(M10:M29,$R$12)+COUNTIF(M10:M29,#REF!)+COUNTIF(M10:M29,$R$13)+COUNTIF(M10:M29,$R$14)+COUNTIF(M10:M29,$R$15)+COUNTIF(M10:M29,$R$16)+COUNTIF(M10:M29,$R$17)+COUNTIF(M10:M29,$R$18)+COUNTIF(M10:M29,$R$19)+COUNTIF(M10:M29,$R$20)+COUNTIF(M10:M29,$R$21)</f>
        <v>0</v>
      </c>
      <c r="N30" s="83">
        <f>COUNTIF(N10:N29,$R$10)+COUNTIF(N10:N29,$R$11)+COUNTIF(N10:N29,$R$12)+COUNTIF(N10:N29,#REF!)+COUNTIF(N10:N29,$R$13)+COUNTIF(N10:N29,$R$14)+COUNTIF(N10:N29,$R$15)+COUNTIF(N10:N29,$R$16)+COUNTIF(N10:N29,$R$17)+COUNTIF(N10:N29,$R$18)+COUNTIF(N10:N29,$R$19)+COUNTIF(N10:N29,$R$20)+COUNTIF(N10:N29,$R$21)</f>
        <v>0</v>
      </c>
      <c r="O30" s="83">
        <f>COUNTIF(O10:O29,$R$10)+COUNTIF(O10:O29,$R$11)+COUNTIF(O10:O29,$R$12)+COUNTIF(O10:O29,#REF!)+COUNTIF(O10:O29,$R$13)+COUNTIF(O10:O29,$R$14)+COUNTIF(O10:O29,$R$15)+COUNTIF(O10:O29,$R$16)+COUNTIF(O10:O29,$R$17)+COUNTIF(O10:O29,$R$18)+COUNTIF(O10:O29,$R$19)+COUNTIF(O10:O29,$R$20)+COUNTIF(O10:O29,$R$21)</f>
        <v>0</v>
      </c>
      <c r="P30" s="83">
        <f>COUNTIF(P10:P29,$R$10)+COUNTIF(P10:P29,$R$11)+COUNTIF(P10:P29,$R$12)+COUNTIF(P10:P29,#REF!)+COUNTIF(P10:P29,$R$13)+COUNTIF(P10:P29,$R$14)+COUNTIF(P10:P29,$R$15)+COUNTIF(P10:P29,$R$16)+COUNTIF(P10:P29,$R$17)+COUNTIF(P10:P29,$R$18)+COUNTIF(P10:P29,$R$19)+COUNTIF(P10:P29,$R$20)+COUNTIF(P10:P29,$R$21)</f>
        <v>0</v>
      </c>
      <c r="Q30" s="83">
        <f>COUNTIF(Q10:Q29,$R$10)+COUNTIF(Q10:Q29,$R$11)+COUNTIF(Q10:Q29,$R$12)+COUNTIF(Q10:Q29,#REF!)+COUNTIF(Q10:Q29,$R$13)+COUNTIF(Q10:Q29,$R$14)+COUNTIF(Q10:Q29,$R$15)+COUNTIF(Q10:Q29,$R$16)+COUNTIF(Q10:Q29,$R$17)+COUNTIF(Q10:Q29,$R$18)+COUNTIF(Q10:Q29,$R$19)+COUNTIF(Q10:Q29,$R$20)+COUNTIF(Q10:Q29,$R$21)</f>
        <v>0</v>
      </c>
      <c r="R30" s="348"/>
      <c r="S30" s="349"/>
      <c r="T30" s="349"/>
      <c r="U30" s="349"/>
      <c r="V30" s="350"/>
      <c r="W30" s="233"/>
      <c r="X30" s="233"/>
    </row>
    <row r="31" spans="1:25" ht="18.75" customHeight="1" thickBot="1" x14ac:dyDescent="0.25">
      <c r="A31" s="351" t="s">
        <v>68</v>
      </c>
      <c r="B31" s="352"/>
      <c r="C31" s="352"/>
      <c r="D31" s="352"/>
      <c r="E31" s="352"/>
      <c r="F31" s="352"/>
      <c r="G31" s="353"/>
      <c r="H31" s="51"/>
      <c r="I31" s="52"/>
      <c r="J31" s="52"/>
      <c r="K31" s="52"/>
      <c r="L31" s="52"/>
      <c r="M31" s="52"/>
      <c r="N31" s="53"/>
      <c r="O31" s="167" t="s">
        <v>74</v>
      </c>
      <c r="P31" s="168"/>
      <c r="Q31" s="168"/>
      <c r="R31" s="169"/>
      <c r="S31" s="206">
        <f>SUM(S10:S21)</f>
        <v>0</v>
      </c>
      <c r="T31" s="206">
        <f>SUM(T10:T21)</f>
        <v>0</v>
      </c>
      <c r="U31" s="206">
        <f>SUM(U10:U21)</f>
        <v>0</v>
      </c>
      <c r="V31" s="54"/>
      <c r="W31" s="234"/>
      <c r="X31" s="234"/>
    </row>
    <row r="32" spans="1:25" ht="18.75" customHeight="1" thickBot="1" x14ac:dyDescent="0.25">
      <c r="A32" s="467"/>
      <c r="B32" s="468"/>
      <c r="C32" s="468"/>
      <c r="D32" s="468"/>
      <c r="E32" s="468"/>
      <c r="F32" s="468"/>
      <c r="G32" s="469"/>
      <c r="H32" s="336" t="s">
        <v>162</v>
      </c>
      <c r="I32" s="337"/>
      <c r="J32" s="337"/>
      <c r="K32" s="235"/>
      <c r="L32" s="236" t="s">
        <v>120</v>
      </c>
      <c r="M32" s="236" t="s">
        <v>121</v>
      </c>
      <c r="N32" s="237"/>
      <c r="O32" s="238" t="s">
        <v>75</v>
      </c>
      <c r="P32" s="175"/>
      <c r="Q32" s="175"/>
      <c r="R32" s="176"/>
      <c r="S32" s="173"/>
      <c r="T32" s="239"/>
      <c r="U32" s="174"/>
      <c r="V32" s="55">
        <f>SUM(V10:V28)</f>
        <v>0</v>
      </c>
      <c r="W32" s="240"/>
      <c r="X32" s="240"/>
    </row>
    <row r="33" spans="1:27" ht="18.75" customHeight="1" thickBot="1" x14ac:dyDescent="0.25">
      <c r="A33" s="470"/>
      <c r="B33" s="471"/>
      <c r="C33" s="471"/>
      <c r="D33" s="471"/>
      <c r="E33" s="471"/>
      <c r="F33" s="471"/>
      <c r="G33" s="472"/>
      <c r="H33" s="336" t="s">
        <v>163</v>
      </c>
      <c r="I33" s="337"/>
      <c r="J33" s="337"/>
      <c r="K33" s="237"/>
      <c r="L33" s="236" t="s">
        <v>120</v>
      </c>
      <c r="M33" s="236" t="s">
        <v>121</v>
      </c>
      <c r="N33" s="237"/>
      <c r="O33" s="241" t="s">
        <v>76</v>
      </c>
      <c r="P33" s="242"/>
      <c r="Q33" s="166"/>
      <c r="R33" s="166"/>
      <c r="S33" s="166"/>
      <c r="T33" s="166"/>
      <c r="U33" s="166"/>
      <c r="V33" s="56"/>
      <c r="W33" s="214"/>
      <c r="X33" s="214"/>
      <c r="AA33" s="57"/>
    </row>
    <row r="34" spans="1:27" ht="18.75" customHeight="1" thickBot="1" x14ac:dyDescent="0.25">
      <c r="A34" s="470"/>
      <c r="B34" s="471"/>
      <c r="C34" s="471"/>
      <c r="D34" s="471"/>
      <c r="E34" s="471"/>
      <c r="F34" s="471"/>
      <c r="G34" s="472"/>
      <c r="H34" s="58"/>
      <c r="I34" s="59"/>
      <c r="J34" s="59"/>
      <c r="K34" s="59"/>
      <c r="L34" s="59"/>
      <c r="M34" s="59"/>
      <c r="N34" s="60"/>
      <c r="O34" s="243" t="s">
        <v>77</v>
      </c>
      <c r="P34" s="170"/>
      <c r="Q34" s="170"/>
      <c r="R34" s="170"/>
      <c r="S34" s="170"/>
      <c r="T34" s="170"/>
      <c r="U34" s="170"/>
      <c r="V34" s="300"/>
      <c r="W34" s="212"/>
      <c r="X34" s="212"/>
    </row>
    <row r="35" spans="1:27" ht="18.75" customHeight="1" x14ac:dyDescent="0.2">
      <c r="A35" s="476" t="s">
        <v>122</v>
      </c>
      <c r="B35" s="477"/>
      <c r="C35" s="213" t="s">
        <v>128</v>
      </c>
      <c r="D35" s="213" t="s">
        <v>110</v>
      </c>
      <c r="E35" s="213" t="s">
        <v>111</v>
      </c>
      <c r="F35" s="478" t="s">
        <v>72</v>
      </c>
      <c r="G35" s="324">
        <f>SUM(C36:E37)</f>
        <v>0</v>
      </c>
      <c r="H35" s="481" t="s">
        <v>124</v>
      </c>
      <c r="I35" s="482"/>
      <c r="J35" s="483"/>
      <c r="K35" s="484"/>
      <c r="L35" s="484"/>
      <c r="M35" s="485"/>
      <c r="N35" s="60"/>
      <c r="O35" s="243" t="s">
        <v>78</v>
      </c>
      <c r="P35" s="170"/>
      <c r="Q35" s="170"/>
      <c r="R35" s="172"/>
      <c r="S35" s="172"/>
      <c r="T35" s="172"/>
      <c r="U35" s="172"/>
      <c r="V35" s="61"/>
      <c r="W35" s="214"/>
      <c r="X35" s="214"/>
    </row>
    <row r="36" spans="1:27" ht="18.75" customHeight="1" x14ac:dyDescent="0.2">
      <c r="A36" s="486" t="s">
        <v>70</v>
      </c>
      <c r="B36" s="487"/>
      <c r="C36" s="215"/>
      <c r="D36" s="215"/>
      <c r="E36" s="215"/>
      <c r="F36" s="479"/>
      <c r="G36" s="325"/>
      <c r="H36" s="58"/>
      <c r="I36" s="59"/>
      <c r="J36" s="59"/>
      <c r="K36" s="59"/>
      <c r="L36" s="59"/>
      <c r="M36" s="59"/>
      <c r="N36" s="60"/>
      <c r="O36" s="332" t="s">
        <v>79</v>
      </c>
      <c r="P36" s="333"/>
      <c r="Q36" s="333"/>
      <c r="R36" s="333"/>
      <c r="S36" s="333"/>
      <c r="T36" s="333"/>
      <c r="U36" s="333"/>
      <c r="V36" s="61"/>
      <c r="W36" s="216"/>
      <c r="X36" s="216"/>
    </row>
    <row r="37" spans="1:27" ht="18.75" customHeight="1" thickBot="1" x14ac:dyDescent="0.25">
      <c r="A37" s="473" t="s">
        <v>71</v>
      </c>
      <c r="B37" s="474"/>
      <c r="C37" s="217"/>
      <c r="D37" s="217"/>
      <c r="E37" s="217"/>
      <c r="F37" s="480"/>
      <c r="G37" s="326"/>
      <c r="H37" s="64"/>
      <c r="I37" s="65"/>
      <c r="J37" s="65"/>
      <c r="K37" s="65"/>
      <c r="L37" s="65"/>
      <c r="M37" s="65"/>
      <c r="N37" s="66"/>
      <c r="O37" s="244" t="s">
        <v>80</v>
      </c>
      <c r="P37" s="245"/>
      <c r="Q37" s="475" t="s">
        <v>81</v>
      </c>
      <c r="R37" s="475"/>
      <c r="S37" s="68">
        <f>SUM(V33,V34:V36)</f>
        <v>0</v>
      </c>
      <c r="T37" s="246" t="s">
        <v>7</v>
      </c>
      <c r="U37" s="312">
        <f>100/29*S37</f>
        <v>0</v>
      </c>
      <c r="V37" s="313"/>
    </row>
  </sheetData>
  <sheetProtection formatCells="0" selectLockedCells="1"/>
  <mergeCells count="70">
    <mergeCell ref="A37:B37"/>
    <mergeCell ref="Q37:R37"/>
    <mergeCell ref="U37:V37"/>
    <mergeCell ref="A34:G34"/>
    <mergeCell ref="A35:B35"/>
    <mergeCell ref="F35:F37"/>
    <mergeCell ref="G35:G37"/>
    <mergeCell ref="H35:I35"/>
    <mergeCell ref="J35:M35"/>
    <mergeCell ref="A36:B36"/>
    <mergeCell ref="R30:V30"/>
    <mergeCell ref="A31:G31"/>
    <mergeCell ref="A32:G32"/>
    <mergeCell ref="H32:J32"/>
    <mergeCell ref="O36:U36"/>
    <mergeCell ref="A33:G33"/>
    <mergeCell ref="H33:J33"/>
    <mergeCell ref="A30:B30"/>
    <mergeCell ref="A24:A25"/>
    <mergeCell ref="B24:B25"/>
    <mergeCell ref="A26:A27"/>
    <mergeCell ref="B26:B27"/>
    <mergeCell ref="A28:A29"/>
    <mergeCell ref="B28:B29"/>
    <mergeCell ref="A16:A17"/>
    <mergeCell ref="B16:B17"/>
    <mergeCell ref="A18:A19"/>
    <mergeCell ref="B18:B19"/>
    <mergeCell ref="A22:A23"/>
    <mergeCell ref="B22:B23"/>
    <mergeCell ref="A14:A15"/>
    <mergeCell ref="B14:B15"/>
    <mergeCell ref="A8:B8"/>
    <mergeCell ref="C8:E8"/>
    <mergeCell ref="F8:H8"/>
    <mergeCell ref="A10:A11"/>
    <mergeCell ref="B10:B11"/>
    <mergeCell ref="A12:A13"/>
    <mergeCell ref="B12:B13"/>
    <mergeCell ref="R5:V5"/>
    <mergeCell ref="W5:W9"/>
    <mergeCell ref="X5:X9"/>
    <mergeCell ref="Y5:Y9"/>
    <mergeCell ref="A6:B6"/>
    <mergeCell ref="C6:G6"/>
    <mergeCell ref="H6:I6"/>
    <mergeCell ref="J6:N6"/>
    <mergeCell ref="O6:Q6"/>
    <mergeCell ref="R6:V6"/>
    <mergeCell ref="A7:V7"/>
    <mergeCell ref="S8:U8"/>
    <mergeCell ref="I8:K8"/>
    <mergeCell ref="L8:N8"/>
    <mergeCell ref="O8:Q8"/>
    <mergeCell ref="A5:B5"/>
    <mergeCell ref="C5:G5"/>
    <mergeCell ref="H5:I5"/>
    <mergeCell ref="J5:N5"/>
    <mergeCell ref="O5:Q5"/>
    <mergeCell ref="I1:L1"/>
    <mergeCell ref="M1:Q1"/>
    <mergeCell ref="R1:V1"/>
    <mergeCell ref="A2:V2"/>
    <mergeCell ref="A3:B4"/>
    <mergeCell ref="C3:G4"/>
    <mergeCell ref="H3:I4"/>
    <mergeCell ref="J3:N4"/>
    <mergeCell ref="O3:Q3"/>
    <mergeCell ref="R3:V3"/>
    <mergeCell ref="R4:V4"/>
  </mergeCells>
  <conditionalFormatting sqref="C30:Q30">
    <cfRule type="cellIs" dxfId="71" priority="5" stopIfTrue="1" operator="greaterThan">
      <formula>7</formula>
    </cfRule>
  </conditionalFormatting>
  <conditionalFormatting sqref="S31">
    <cfRule type="cellIs" dxfId="70" priority="4" stopIfTrue="1" operator="notEqual">
      <formula>W$22</formula>
    </cfRule>
  </conditionalFormatting>
  <conditionalFormatting sqref="S10:U21">
    <cfRule type="cellIs" dxfId="69" priority="3" operator="notEqual">
      <formula>W10</formula>
    </cfRule>
  </conditionalFormatting>
  <conditionalFormatting sqref="T31">
    <cfRule type="cellIs" dxfId="68" priority="2" stopIfTrue="1" operator="notEqual">
      <formula>$X$22</formula>
    </cfRule>
  </conditionalFormatting>
  <conditionalFormatting sqref="U31">
    <cfRule type="cellIs" dxfId="67" priority="1" stopIfTrue="1" operator="notEqual">
      <formula>$Y$22</formula>
    </cfRule>
  </conditionalFormatting>
  <dataValidations count="1">
    <dataValidation type="list" allowBlank="1" showInputMessage="1" showErrorMessage="1" errorTitle="Falsche Bezeichnung" error="Bitte die vorgegebenen Fachbezeichnungen verwenden. Danke." sqref="C10:Q10 C12:Q12 C28:Q28 C14:Q14 C16:Q16 C18:N18 D26:Q26 C22:Q22 O17:Q18 C24:Q24">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15</xdr:col>
                    <xdr:colOff>0</xdr:colOff>
                    <xdr:row>3</xdr:row>
                    <xdr:rowOff>0</xdr:rowOff>
                  </from>
                  <to>
                    <xdr:col>15</xdr:col>
                    <xdr:colOff>9525</xdr:colOff>
                    <xdr:row>3</xdr:row>
                    <xdr:rowOff>209550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17</xdr:col>
                    <xdr:colOff>0</xdr:colOff>
                    <xdr:row>3</xdr:row>
                    <xdr:rowOff>0</xdr:rowOff>
                  </from>
                  <to>
                    <xdr:col>17</xdr:col>
                    <xdr:colOff>9525</xdr:colOff>
                    <xdr:row>4</xdr:row>
                    <xdr:rowOff>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14</xdr:col>
                    <xdr:colOff>285750</xdr:colOff>
                    <xdr:row>3</xdr:row>
                    <xdr:rowOff>0</xdr:rowOff>
                  </from>
                  <to>
                    <xdr:col>14</xdr:col>
                    <xdr:colOff>504825</xdr:colOff>
                    <xdr:row>4</xdr:row>
                    <xdr:rowOff>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16</xdr:col>
                    <xdr:colOff>285750</xdr:colOff>
                    <xdr:row>3</xdr:row>
                    <xdr:rowOff>0</xdr:rowOff>
                  </from>
                  <to>
                    <xdr:col>16</xdr:col>
                    <xdr:colOff>504825</xdr:colOff>
                    <xdr:row>4</xdr:row>
                    <xdr:rowOff>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11</xdr:col>
                    <xdr:colOff>266700</xdr:colOff>
                    <xdr:row>30</xdr:row>
                    <xdr:rowOff>219075</xdr:rowOff>
                  </from>
                  <to>
                    <xdr:col>11</xdr:col>
                    <xdr:colOff>466725</xdr:colOff>
                    <xdr:row>32</xdr:row>
                    <xdr:rowOff>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12</xdr:col>
                    <xdr:colOff>276225</xdr:colOff>
                    <xdr:row>30</xdr:row>
                    <xdr:rowOff>228600</xdr:rowOff>
                  </from>
                  <to>
                    <xdr:col>12</xdr:col>
                    <xdr:colOff>476250</xdr:colOff>
                    <xdr:row>32</xdr:row>
                    <xdr:rowOff>9525</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12</xdr:col>
                    <xdr:colOff>285750</xdr:colOff>
                    <xdr:row>31</xdr:row>
                    <xdr:rowOff>200025</xdr:rowOff>
                  </from>
                  <to>
                    <xdr:col>12</xdr:col>
                    <xdr:colOff>485775</xdr:colOff>
                    <xdr:row>32</xdr:row>
                    <xdr:rowOff>219075</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11</xdr:col>
                    <xdr:colOff>266700</xdr:colOff>
                    <xdr:row>31</xdr:row>
                    <xdr:rowOff>190500</xdr:rowOff>
                  </from>
                  <to>
                    <xdr:col>11</xdr:col>
                    <xdr:colOff>466725</xdr:colOff>
                    <xdr:row>32</xdr:row>
                    <xdr:rowOff>209550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T32"/>
  <sheetViews>
    <sheetView zoomScale="60" zoomScaleNormal="60" workbookViewId="0">
      <selection sqref="A1:H1"/>
    </sheetView>
  </sheetViews>
  <sheetFormatPr baseColWidth="10" defaultRowHeight="18" x14ac:dyDescent="0.2"/>
  <cols>
    <col min="1" max="18" width="10.7109375" style="261" customWidth="1"/>
    <col min="19" max="19" width="7.28515625" style="261" customWidth="1"/>
    <col min="20" max="20" width="13.28515625" style="261" customWidth="1"/>
    <col min="21" max="16384" width="11.42578125" style="261"/>
  </cols>
  <sheetData>
    <row r="1" spans="1:20" s="247" customFormat="1" ht="33" customHeight="1" thickBot="1" x14ac:dyDescent="0.25">
      <c r="A1" s="488" t="s">
        <v>44</v>
      </c>
      <c r="B1" s="489"/>
      <c r="C1" s="489"/>
      <c r="D1" s="489"/>
      <c r="E1" s="489"/>
      <c r="F1" s="489"/>
      <c r="G1" s="489"/>
      <c r="H1" s="489"/>
      <c r="I1" s="490" t="s">
        <v>129</v>
      </c>
      <c r="J1" s="490"/>
      <c r="K1" s="490"/>
      <c r="L1" s="490"/>
      <c r="M1" s="490"/>
      <c r="N1" s="490"/>
      <c r="O1" s="490"/>
      <c r="P1" s="490"/>
      <c r="Q1" s="490"/>
      <c r="R1" s="490"/>
      <c r="S1" s="490"/>
      <c r="T1" s="491"/>
    </row>
    <row r="2" spans="1:20" s="248" customFormat="1" ht="12" customHeight="1" thickBot="1" x14ac:dyDescent="0.25">
      <c r="A2" s="492"/>
      <c r="B2" s="493"/>
      <c r="C2" s="493"/>
      <c r="D2" s="493"/>
      <c r="E2" s="493"/>
      <c r="F2" s="493"/>
      <c r="G2" s="493"/>
      <c r="H2" s="493"/>
      <c r="I2" s="493"/>
      <c r="J2" s="493"/>
      <c r="K2" s="493"/>
      <c r="L2" s="493"/>
      <c r="M2" s="493"/>
      <c r="N2" s="493"/>
      <c r="O2" s="493"/>
      <c r="P2" s="493"/>
      <c r="Q2" s="493"/>
      <c r="R2" s="493"/>
      <c r="S2" s="493"/>
      <c r="T2" s="494"/>
    </row>
    <row r="3" spans="1:20" s="249" customFormat="1" ht="33" customHeight="1" x14ac:dyDescent="0.2">
      <c r="A3" s="495" t="s">
        <v>50</v>
      </c>
      <c r="B3" s="496"/>
      <c r="C3" s="497"/>
      <c r="D3" s="498"/>
      <c r="E3" s="498"/>
      <c r="F3" s="498"/>
      <c r="G3" s="499"/>
      <c r="H3" s="496" t="s">
        <v>46</v>
      </c>
      <c r="I3" s="496"/>
      <c r="J3" s="500"/>
      <c r="K3" s="500"/>
      <c r="L3" s="500"/>
      <c r="M3" s="500"/>
      <c r="N3" s="500"/>
      <c r="O3" s="501" t="s">
        <v>130</v>
      </c>
      <c r="P3" s="501"/>
      <c r="Q3" s="500"/>
      <c r="R3" s="500"/>
      <c r="S3" s="500"/>
      <c r="T3" s="502"/>
    </row>
    <row r="4" spans="1:20" s="250" customFormat="1" ht="33" customHeight="1" x14ac:dyDescent="0.2">
      <c r="A4" s="506" t="s">
        <v>49</v>
      </c>
      <c r="B4" s="507"/>
      <c r="C4" s="508"/>
      <c r="D4" s="509"/>
      <c r="E4" s="509"/>
      <c r="F4" s="509"/>
      <c r="G4" s="510"/>
      <c r="H4" s="511" t="s">
        <v>55</v>
      </c>
      <c r="I4" s="511"/>
      <c r="J4" s="512"/>
      <c r="K4" s="512"/>
      <c r="L4" s="512"/>
      <c r="M4" s="512"/>
      <c r="N4" s="512"/>
      <c r="O4" s="513" t="s">
        <v>54</v>
      </c>
      <c r="P4" s="513"/>
      <c r="Q4" s="512"/>
      <c r="R4" s="512"/>
      <c r="S4" s="512"/>
      <c r="T4" s="514"/>
    </row>
    <row r="5" spans="1:20" s="250" customFormat="1" ht="33" customHeight="1" thickBot="1" x14ac:dyDescent="0.25">
      <c r="A5" s="515" t="s">
        <v>131</v>
      </c>
      <c r="B5" s="516"/>
      <c r="C5" s="517"/>
      <c r="D5" s="518"/>
      <c r="E5" s="518"/>
      <c r="F5" s="518"/>
      <c r="G5" s="519"/>
      <c r="H5" s="516" t="s">
        <v>52</v>
      </c>
      <c r="I5" s="516"/>
      <c r="J5" s="503"/>
      <c r="K5" s="504"/>
      <c r="L5" s="504"/>
      <c r="M5" s="504"/>
      <c r="N5" s="504"/>
      <c r="O5" s="520" t="s">
        <v>51</v>
      </c>
      <c r="P5" s="520"/>
      <c r="Q5" s="503"/>
      <c r="R5" s="504"/>
      <c r="S5" s="504"/>
      <c r="T5" s="505"/>
    </row>
    <row r="6" spans="1:20" s="251" customFormat="1" ht="12" customHeight="1" thickBot="1" x14ac:dyDescent="0.25">
      <c r="A6" s="521"/>
      <c r="B6" s="522"/>
      <c r="C6" s="522"/>
      <c r="D6" s="522"/>
      <c r="E6" s="522"/>
      <c r="F6" s="522"/>
      <c r="G6" s="522"/>
      <c r="H6" s="522"/>
      <c r="I6" s="522"/>
      <c r="J6" s="522"/>
      <c r="K6" s="522"/>
      <c r="L6" s="522"/>
      <c r="M6" s="522"/>
      <c r="N6" s="522"/>
      <c r="O6" s="522"/>
      <c r="P6" s="522"/>
      <c r="Q6" s="522"/>
      <c r="R6" s="522"/>
      <c r="S6" s="522"/>
      <c r="T6" s="523"/>
    </row>
    <row r="7" spans="1:20" s="252" customFormat="1" ht="36.75" customHeight="1" thickBot="1" x14ac:dyDescent="0.25">
      <c r="A7" s="524" t="s">
        <v>56</v>
      </c>
      <c r="B7" s="525"/>
      <c r="C7" s="526" t="s">
        <v>59</v>
      </c>
      <c r="D7" s="527"/>
      <c r="E7" s="528"/>
      <c r="F7" s="526" t="s">
        <v>60</v>
      </c>
      <c r="G7" s="527"/>
      <c r="H7" s="528"/>
      <c r="I7" s="529" t="s">
        <v>61</v>
      </c>
      <c r="J7" s="530"/>
      <c r="K7" s="531"/>
      <c r="L7" s="526" t="s">
        <v>62</v>
      </c>
      <c r="M7" s="527"/>
      <c r="N7" s="528"/>
      <c r="O7" s="526" t="s">
        <v>63</v>
      </c>
      <c r="P7" s="527"/>
      <c r="Q7" s="528"/>
      <c r="R7" s="532" t="s">
        <v>64</v>
      </c>
      <c r="S7" s="533"/>
      <c r="T7" s="536" t="s">
        <v>92</v>
      </c>
    </row>
    <row r="8" spans="1:20" s="252" customFormat="1" ht="33" customHeight="1" thickBot="1" x14ac:dyDescent="0.25">
      <c r="A8" s="253" t="s">
        <v>57</v>
      </c>
      <c r="B8" s="254" t="s">
        <v>132</v>
      </c>
      <c r="C8" s="255" t="s">
        <v>133</v>
      </c>
      <c r="D8" s="256" t="s">
        <v>134</v>
      </c>
      <c r="E8" s="297" t="s">
        <v>135</v>
      </c>
      <c r="F8" s="255" t="s">
        <v>133</v>
      </c>
      <c r="G8" s="256" t="s">
        <v>134</v>
      </c>
      <c r="H8" s="297" t="s">
        <v>135</v>
      </c>
      <c r="I8" s="255" t="s">
        <v>133</v>
      </c>
      <c r="J8" s="256" t="s">
        <v>134</v>
      </c>
      <c r="K8" s="297" t="s">
        <v>135</v>
      </c>
      <c r="L8" s="255" t="s">
        <v>133</v>
      </c>
      <c r="M8" s="256" t="s">
        <v>134</v>
      </c>
      <c r="N8" s="297" t="s">
        <v>135</v>
      </c>
      <c r="O8" s="255" t="s">
        <v>133</v>
      </c>
      <c r="P8" s="256" t="s">
        <v>134</v>
      </c>
      <c r="Q8" s="297" t="s">
        <v>135</v>
      </c>
      <c r="R8" s="534"/>
      <c r="S8" s="535"/>
      <c r="T8" s="537"/>
    </row>
    <row r="9" spans="1:20" ht="33" customHeight="1" x14ac:dyDescent="0.2">
      <c r="A9" s="257"/>
      <c r="B9" s="258"/>
      <c r="C9" s="257"/>
      <c r="D9" s="259"/>
      <c r="E9" s="258"/>
      <c r="F9" s="257"/>
      <c r="G9" s="259"/>
      <c r="H9" s="258"/>
      <c r="I9" s="257"/>
      <c r="J9" s="259"/>
      <c r="K9" s="258"/>
      <c r="L9" s="257"/>
      <c r="M9" s="259"/>
      <c r="N9" s="258"/>
      <c r="O9" s="257"/>
      <c r="P9" s="259"/>
      <c r="Q9" s="258"/>
      <c r="R9" s="543"/>
      <c r="S9" s="544"/>
      <c r="T9" s="260"/>
    </row>
    <row r="10" spans="1:20" ht="33" customHeight="1" x14ac:dyDescent="0.2">
      <c r="A10" s="262"/>
      <c r="B10" s="263"/>
      <c r="C10" s="262"/>
      <c r="D10" s="264"/>
      <c r="E10" s="263"/>
      <c r="F10" s="262"/>
      <c r="G10" s="264"/>
      <c r="H10" s="263"/>
      <c r="I10" s="262"/>
      <c r="J10" s="264"/>
      <c r="K10" s="263"/>
      <c r="L10" s="262"/>
      <c r="M10" s="264"/>
      <c r="N10" s="263"/>
      <c r="O10" s="262"/>
      <c r="P10" s="264"/>
      <c r="Q10" s="263"/>
      <c r="R10" s="545"/>
      <c r="S10" s="546"/>
      <c r="T10" s="265"/>
    </row>
    <row r="11" spans="1:20" ht="33" customHeight="1" x14ac:dyDescent="0.2">
      <c r="A11" s="262"/>
      <c r="B11" s="263"/>
      <c r="C11" s="262"/>
      <c r="D11" s="264"/>
      <c r="E11" s="263"/>
      <c r="F11" s="262"/>
      <c r="G11" s="264"/>
      <c r="H11" s="263"/>
      <c r="I11" s="262"/>
      <c r="J11" s="264"/>
      <c r="K11" s="263"/>
      <c r="L11" s="262"/>
      <c r="M11" s="264"/>
      <c r="N11" s="263"/>
      <c r="O11" s="262"/>
      <c r="P11" s="264"/>
      <c r="Q11" s="263"/>
      <c r="R11" s="545"/>
      <c r="S11" s="546"/>
      <c r="T11" s="265"/>
    </row>
    <row r="12" spans="1:20" ht="33" customHeight="1" x14ac:dyDescent="0.2">
      <c r="A12" s="262"/>
      <c r="B12" s="263"/>
      <c r="C12" s="262"/>
      <c r="D12" s="264"/>
      <c r="E12" s="263"/>
      <c r="F12" s="262"/>
      <c r="G12" s="264"/>
      <c r="H12" s="263"/>
      <c r="I12" s="262"/>
      <c r="J12" s="264"/>
      <c r="K12" s="263"/>
      <c r="L12" s="262"/>
      <c r="M12" s="264"/>
      <c r="N12" s="263"/>
      <c r="O12" s="262"/>
      <c r="P12" s="264"/>
      <c r="Q12" s="263"/>
      <c r="R12" s="545"/>
      <c r="S12" s="546"/>
      <c r="T12" s="265"/>
    </row>
    <row r="13" spans="1:20" ht="33" customHeight="1" thickBot="1" x14ac:dyDescent="0.25">
      <c r="A13" s="266"/>
      <c r="B13" s="267"/>
      <c r="C13" s="266"/>
      <c r="D13" s="268"/>
      <c r="E13" s="267"/>
      <c r="F13" s="266"/>
      <c r="G13" s="268"/>
      <c r="H13" s="267"/>
      <c r="I13" s="266"/>
      <c r="J13" s="268"/>
      <c r="K13" s="267"/>
      <c r="L13" s="266"/>
      <c r="M13" s="268"/>
      <c r="N13" s="267"/>
      <c r="O13" s="266"/>
      <c r="P13" s="268"/>
      <c r="Q13" s="267"/>
      <c r="R13" s="547"/>
      <c r="S13" s="548"/>
      <c r="T13" s="269"/>
    </row>
    <row r="14" spans="1:20" ht="12" customHeight="1" thickBot="1" x14ac:dyDescent="0.25">
      <c r="A14" s="549"/>
      <c r="B14" s="550"/>
      <c r="C14" s="550"/>
      <c r="D14" s="550"/>
      <c r="E14" s="550"/>
      <c r="F14" s="550"/>
      <c r="G14" s="550"/>
      <c r="H14" s="550"/>
      <c r="I14" s="550"/>
      <c r="J14" s="550"/>
      <c r="K14" s="550"/>
      <c r="L14" s="550"/>
      <c r="M14" s="550"/>
      <c r="N14" s="550"/>
      <c r="O14" s="550"/>
      <c r="P14" s="550"/>
      <c r="Q14" s="550"/>
      <c r="R14" s="550"/>
      <c r="S14" s="550"/>
      <c r="T14" s="551"/>
    </row>
    <row r="15" spans="1:20" ht="33" customHeight="1" x14ac:dyDescent="0.2">
      <c r="A15" s="257"/>
      <c r="B15" s="258"/>
      <c r="C15" s="257"/>
      <c r="D15" s="259"/>
      <c r="E15" s="258"/>
      <c r="F15" s="257"/>
      <c r="G15" s="259"/>
      <c r="H15" s="258"/>
      <c r="I15" s="257"/>
      <c r="J15" s="259"/>
      <c r="K15" s="258"/>
      <c r="L15" s="257"/>
      <c r="M15" s="259"/>
      <c r="N15" s="258"/>
      <c r="O15" s="257"/>
      <c r="P15" s="259"/>
      <c r="Q15" s="258"/>
      <c r="R15" s="543"/>
      <c r="S15" s="544"/>
      <c r="T15" s="260"/>
    </row>
    <row r="16" spans="1:20" ht="33" customHeight="1" x14ac:dyDescent="0.2">
      <c r="A16" s="262"/>
      <c r="B16" s="263"/>
      <c r="C16" s="262"/>
      <c r="D16" s="264"/>
      <c r="E16" s="263"/>
      <c r="F16" s="262"/>
      <c r="G16" s="264"/>
      <c r="H16" s="263"/>
      <c r="I16" s="262"/>
      <c r="J16" s="264"/>
      <c r="K16" s="263"/>
      <c r="L16" s="262"/>
      <c r="M16" s="264"/>
      <c r="N16" s="263"/>
      <c r="O16" s="262"/>
      <c r="P16" s="264"/>
      <c r="Q16" s="263"/>
      <c r="R16" s="545"/>
      <c r="S16" s="546"/>
      <c r="T16" s="265"/>
    </row>
    <row r="17" spans="1:20" ht="33" customHeight="1" x14ac:dyDescent="0.2">
      <c r="A17" s="262"/>
      <c r="B17" s="263"/>
      <c r="C17" s="262"/>
      <c r="D17" s="264"/>
      <c r="E17" s="263"/>
      <c r="F17" s="262"/>
      <c r="G17" s="264"/>
      <c r="H17" s="263"/>
      <c r="I17" s="262"/>
      <c r="J17" s="264"/>
      <c r="K17" s="263"/>
      <c r="L17" s="262"/>
      <c r="M17" s="264"/>
      <c r="N17" s="263"/>
      <c r="O17" s="262"/>
      <c r="P17" s="264"/>
      <c r="Q17" s="263"/>
      <c r="R17" s="545"/>
      <c r="S17" s="546"/>
      <c r="T17" s="265"/>
    </row>
    <row r="18" spans="1:20" ht="33" customHeight="1" x14ac:dyDescent="0.2">
      <c r="A18" s="262"/>
      <c r="B18" s="263"/>
      <c r="C18" s="262"/>
      <c r="D18" s="264"/>
      <c r="E18" s="263"/>
      <c r="F18" s="262"/>
      <c r="G18" s="264"/>
      <c r="H18" s="263"/>
      <c r="I18" s="262"/>
      <c r="J18" s="264"/>
      <c r="K18" s="263"/>
      <c r="L18" s="262"/>
      <c r="M18" s="264"/>
      <c r="N18" s="263"/>
      <c r="O18" s="262"/>
      <c r="P18" s="264"/>
      <c r="Q18" s="263"/>
      <c r="R18" s="545"/>
      <c r="S18" s="546"/>
      <c r="T18" s="265"/>
    </row>
    <row r="19" spans="1:20" ht="33" customHeight="1" thickBot="1" x14ac:dyDescent="0.25">
      <c r="A19" s="270"/>
      <c r="B19" s="271"/>
      <c r="C19" s="266"/>
      <c r="D19" s="272"/>
      <c r="E19" s="271"/>
      <c r="F19" s="266"/>
      <c r="G19" s="272"/>
      <c r="H19" s="271"/>
      <c r="I19" s="266"/>
      <c r="J19" s="272"/>
      <c r="K19" s="271"/>
      <c r="L19" s="266"/>
      <c r="M19" s="272"/>
      <c r="N19" s="271"/>
      <c r="O19" s="266"/>
      <c r="P19" s="272"/>
      <c r="Q19" s="271"/>
      <c r="R19" s="547"/>
      <c r="S19" s="548"/>
      <c r="T19" s="269"/>
    </row>
    <row r="20" spans="1:20" ht="20.100000000000001" customHeight="1" x14ac:dyDescent="0.2">
      <c r="A20" s="273" t="s">
        <v>136</v>
      </c>
      <c r="B20" s="274"/>
      <c r="C20" s="538" t="s">
        <v>137</v>
      </c>
      <c r="D20" s="538"/>
      <c r="E20" s="538"/>
      <c r="F20" s="539"/>
      <c r="G20" s="275"/>
      <c r="H20" s="275"/>
      <c r="I20" s="275"/>
      <c r="J20" s="275"/>
      <c r="K20" s="275"/>
      <c r="L20" s="275"/>
      <c r="M20" s="275"/>
      <c r="N20" s="276"/>
      <c r="O20" s="540"/>
      <c r="P20" s="541"/>
      <c r="Q20" s="541"/>
      <c r="R20" s="541"/>
      <c r="S20" s="541"/>
      <c r="T20" s="542"/>
    </row>
    <row r="21" spans="1:20" ht="20.100000000000001" customHeight="1" x14ac:dyDescent="0.2">
      <c r="A21" s="277" t="s">
        <v>138</v>
      </c>
      <c r="B21" s="278"/>
      <c r="C21" s="552" t="s">
        <v>139</v>
      </c>
      <c r="D21" s="552"/>
      <c r="E21" s="552"/>
      <c r="F21" s="553"/>
      <c r="G21" s="554" t="s">
        <v>164</v>
      </c>
      <c r="H21" s="554"/>
      <c r="I21" s="554"/>
      <c r="J21" s="554"/>
      <c r="K21" s="279" t="s">
        <v>140</v>
      </c>
      <c r="L21" s="279" t="s">
        <v>141</v>
      </c>
      <c r="M21" s="279"/>
      <c r="N21" s="280"/>
      <c r="O21" s="555" t="s">
        <v>142</v>
      </c>
      <c r="P21" s="556"/>
      <c r="Q21" s="556"/>
      <c r="R21" s="556"/>
      <c r="S21" s="557"/>
      <c r="T21" s="281"/>
    </row>
    <row r="22" spans="1:20" ht="20.100000000000001" customHeight="1" x14ac:dyDescent="0.2">
      <c r="A22" s="277" t="s">
        <v>143</v>
      </c>
      <c r="B22" s="278"/>
      <c r="C22" s="558" t="s">
        <v>144</v>
      </c>
      <c r="D22" s="558"/>
      <c r="E22" s="558"/>
      <c r="F22" s="559"/>
      <c r="G22" s="554" t="s">
        <v>165</v>
      </c>
      <c r="H22" s="554"/>
      <c r="I22" s="554"/>
      <c r="J22" s="554"/>
      <c r="K22" s="279" t="s">
        <v>140</v>
      </c>
      <c r="L22" s="279" t="s">
        <v>141</v>
      </c>
      <c r="M22" s="279"/>
      <c r="N22" s="280"/>
      <c r="O22" s="560" t="s">
        <v>145</v>
      </c>
      <c r="P22" s="561"/>
      <c r="Q22" s="561"/>
      <c r="R22" s="561"/>
      <c r="S22" s="562"/>
      <c r="T22" s="282"/>
    </row>
    <row r="23" spans="1:20" ht="20.100000000000001" customHeight="1" x14ac:dyDescent="0.2">
      <c r="A23" s="277" t="s">
        <v>146</v>
      </c>
      <c r="B23" s="278"/>
      <c r="C23" s="558" t="s">
        <v>147</v>
      </c>
      <c r="D23" s="558"/>
      <c r="E23" s="558"/>
      <c r="F23" s="559"/>
      <c r="G23" s="283"/>
      <c r="H23" s="283"/>
      <c r="I23" s="283"/>
      <c r="J23" s="283"/>
      <c r="K23" s="283"/>
      <c r="L23" s="283"/>
      <c r="M23" s="283"/>
      <c r="N23" s="280"/>
      <c r="O23" s="568" t="s">
        <v>148</v>
      </c>
      <c r="P23" s="569"/>
      <c r="Q23" s="569"/>
      <c r="R23" s="569"/>
      <c r="S23" s="570"/>
      <c r="T23" s="284"/>
    </row>
    <row r="24" spans="1:20" ht="20.100000000000001" customHeight="1" x14ac:dyDescent="0.2">
      <c r="A24" s="277" t="s">
        <v>149</v>
      </c>
      <c r="B24" s="278"/>
      <c r="C24" s="558" t="s">
        <v>150</v>
      </c>
      <c r="D24" s="558"/>
      <c r="E24" s="558"/>
      <c r="F24" s="559"/>
      <c r="G24" s="283" t="s">
        <v>73</v>
      </c>
      <c r="H24" s="571"/>
      <c r="I24" s="572"/>
      <c r="J24" s="572"/>
      <c r="K24" s="573"/>
      <c r="L24" s="283"/>
      <c r="M24" s="283"/>
      <c r="N24" s="280"/>
      <c r="O24" s="568" t="s">
        <v>78</v>
      </c>
      <c r="P24" s="569"/>
      <c r="Q24" s="569"/>
      <c r="R24" s="569"/>
      <c r="S24" s="570"/>
      <c r="T24" s="298"/>
    </row>
    <row r="25" spans="1:20" x14ac:dyDescent="0.2">
      <c r="A25" s="574"/>
      <c r="B25" s="552"/>
      <c r="C25" s="552" t="s">
        <v>151</v>
      </c>
      <c r="D25" s="552"/>
      <c r="E25" s="552"/>
      <c r="F25" s="553"/>
      <c r="G25" s="285"/>
      <c r="H25" s="285"/>
      <c r="I25" s="285"/>
      <c r="J25" s="285"/>
      <c r="K25" s="285"/>
      <c r="L25" s="285"/>
      <c r="M25" s="285"/>
      <c r="N25" s="286"/>
      <c r="O25" s="575" t="s">
        <v>79</v>
      </c>
      <c r="P25" s="576"/>
      <c r="Q25" s="576"/>
      <c r="R25" s="576"/>
      <c r="S25" s="577"/>
      <c r="T25" s="299"/>
    </row>
    <row r="26" spans="1:20" ht="18.75" thickBot="1" x14ac:dyDescent="0.25">
      <c r="A26" s="563"/>
      <c r="B26" s="564"/>
      <c r="C26" s="287"/>
      <c r="D26" s="287"/>
      <c r="E26" s="287"/>
      <c r="F26" s="287"/>
      <c r="G26" s="288"/>
      <c r="H26" s="287"/>
      <c r="I26" s="287"/>
      <c r="J26" s="287"/>
      <c r="K26" s="287"/>
      <c r="L26" s="287"/>
      <c r="M26" s="287"/>
      <c r="N26" s="289"/>
      <c r="O26" s="565" t="s">
        <v>152</v>
      </c>
      <c r="P26" s="566"/>
      <c r="Q26" s="290">
        <f>SUM(T21:T25)</f>
        <v>0</v>
      </c>
      <c r="R26" s="567" t="s">
        <v>7</v>
      </c>
      <c r="S26" s="567"/>
      <c r="T26" s="291">
        <f>100/29*Q26</f>
        <v>0</v>
      </c>
    </row>
    <row r="29" spans="1:20" x14ac:dyDescent="0.2">
      <c r="D29" s="292"/>
      <c r="E29" s="292"/>
      <c r="F29" s="292"/>
    </row>
    <row r="30" spans="1:20" x14ac:dyDescent="0.2">
      <c r="A30" s="292"/>
      <c r="B30" s="292"/>
      <c r="C30" s="292"/>
    </row>
    <row r="31" spans="1:20" x14ac:dyDescent="0.2">
      <c r="A31" s="292"/>
      <c r="B31" s="292"/>
      <c r="C31" s="292"/>
    </row>
    <row r="32" spans="1:20" x14ac:dyDescent="0.2">
      <c r="A32" s="292"/>
      <c r="B32" s="292"/>
      <c r="C32" s="292"/>
    </row>
  </sheetData>
  <sheetProtection formatCells="0" selectLockedCells="1"/>
  <mergeCells count="60">
    <mergeCell ref="A26:B26"/>
    <mergeCell ref="O26:P26"/>
    <mergeCell ref="R26:S26"/>
    <mergeCell ref="C23:F23"/>
    <mergeCell ref="O23:S23"/>
    <mergeCell ref="C24:F24"/>
    <mergeCell ref="H24:K24"/>
    <mergeCell ref="O24:S24"/>
    <mergeCell ref="A25:B25"/>
    <mergeCell ref="C25:F25"/>
    <mergeCell ref="O25:S25"/>
    <mergeCell ref="C21:F21"/>
    <mergeCell ref="G21:J21"/>
    <mergeCell ref="O21:S21"/>
    <mergeCell ref="C22:F22"/>
    <mergeCell ref="G22:J22"/>
    <mergeCell ref="O22:S22"/>
    <mergeCell ref="C20:F20"/>
    <mergeCell ref="O20:T20"/>
    <mergeCell ref="R9:S9"/>
    <mergeCell ref="R10:S10"/>
    <mergeCell ref="R11:S11"/>
    <mergeCell ref="R12:S12"/>
    <mergeCell ref="R13:S13"/>
    <mergeCell ref="A14:T14"/>
    <mergeCell ref="R15:S15"/>
    <mergeCell ref="R16:S16"/>
    <mergeCell ref="R17:S17"/>
    <mergeCell ref="R18:S18"/>
    <mergeCell ref="R19:S19"/>
    <mergeCell ref="A6:T6"/>
    <mergeCell ref="A7:B7"/>
    <mergeCell ref="C7:E7"/>
    <mergeCell ref="F7:H7"/>
    <mergeCell ref="I7:K7"/>
    <mergeCell ref="L7:N7"/>
    <mergeCell ref="O7:Q7"/>
    <mergeCell ref="R7:S8"/>
    <mergeCell ref="T7:T8"/>
    <mergeCell ref="Q5:T5"/>
    <mergeCell ref="A4:B4"/>
    <mergeCell ref="C4:G4"/>
    <mergeCell ref="H4:I4"/>
    <mergeCell ref="J4:N4"/>
    <mergeCell ref="O4:P4"/>
    <mergeCell ref="Q4:T4"/>
    <mergeCell ref="A5:B5"/>
    <mergeCell ref="C5:G5"/>
    <mergeCell ref="H5:I5"/>
    <mergeCell ref="J5:N5"/>
    <mergeCell ref="O5:P5"/>
    <mergeCell ref="A1:H1"/>
    <mergeCell ref="I1:T1"/>
    <mergeCell ref="A2:T2"/>
    <mergeCell ref="A3:B3"/>
    <mergeCell ref="C3:G3"/>
    <mergeCell ref="H3:I3"/>
    <mergeCell ref="J3:N3"/>
    <mergeCell ref="O3:P3"/>
    <mergeCell ref="Q3:T3"/>
  </mergeCells>
  <conditionalFormatting sqref="Q26">
    <cfRule type="cellIs" dxfId="66" priority="4" stopIfTrue="1" operator="greaterThan">
      <formula>29</formula>
    </cfRule>
  </conditionalFormatting>
  <conditionalFormatting sqref="S26:T26">
    <cfRule type="cellIs" dxfId="65" priority="3" stopIfTrue="1" operator="greaterThan">
      <formula>100</formula>
    </cfRule>
  </conditionalFormatting>
  <conditionalFormatting sqref="Q26">
    <cfRule type="cellIs" dxfId="64" priority="2" stopIfTrue="1" operator="greaterThan">
      <formula>29</formula>
    </cfRule>
  </conditionalFormatting>
  <conditionalFormatting sqref="T26">
    <cfRule type="cellIs" dxfId="63" priority="1" stopIfTrue="1" operator="greaterThan">
      <formula>100</formula>
    </cfRule>
  </conditionalFormatting>
  <pageMargins left="0.55118110236220474" right="0.47244094488188981" top="0.78740157480314965" bottom="0.39370078740157483" header="0.39370078740157483" footer="0.31496062992125984"/>
  <pageSetup paperSize="9" scale="64" orientation="landscape" r:id="rId1"/>
  <headerFooter alignWithMargins="0">
    <oddFooter>&amp;L&amp;7&amp;F, &amp;A</oddFooter>
  </headerFooter>
  <drawing r:id="rId2"/>
  <legacyDrawing r:id="rId3"/>
  <controls>
    <mc:AlternateContent xmlns:mc="http://schemas.openxmlformats.org/markup-compatibility/2006">
      <mc:Choice Requires="x14">
        <control shapeId="26628" r:id="rId4" name="CheckBox4">
          <controlPr defaultSize="0" autoLine="0" r:id="rId5">
            <anchor moveWithCells="1" sizeWithCells="1">
              <from>
                <xdr:col>11</xdr:col>
                <xdr:colOff>704850</xdr:colOff>
                <xdr:row>21</xdr:row>
                <xdr:rowOff>28575</xdr:rowOff>
              </from>
              <to>
                <xdr:col>12</xdr:col>
                <xdr:colOff>123825</xdr:colOff>
                <xdr:row>21</xdr:row>
                <xdr:rowOff>161925</xdr:rowOff>
              </to>
            </anchor>
          </controlPr>
        </control>
      </mc:Choice>
      <mc:Fallback>
        <control shapeId="26628" r:id="rId4" name="CheckBox4"/>
      </mc:Fallback>
    </mc:AlternateContent>
    <mc:AlternateContent xmlns:mc="http://schemas.openxmlformats.org/markup-compatibility/2006">
      <mc:Choice Requires="x14">
        <control shapeId="26627" r:id="rId6" name="CheckBox3">
          <controlPr defaultSize="0" autoLine="0" r:id="rId7">
            <anchor moveWithCells="1" sizeWithCells="1">
              <from>
                <xdr:col>11</xdr:col>
                <xdr:colOff>704850</xdr:colOff>
                <xdr:row>20</xdr:row>
                <xdr:rowOff>28575</xdr:rowOff>
              </from>
              <to>
                <xdr:col>12</xdr:col>
                <xdr:colOff>123825</xdr:colOff>
                <xdr:row>20</xdr:row>
                <xdr:rowOff>161925</xdr:rowOff>
              </to>
            </anchor>
          </controlPr>
        </control>
      </mc:Choice>
      <mc:Fallback>
        <control shapeId="26627" r:id="rId6" name="CheckBox3"/>
      </mc:Fallback>
    </mc:AlternateContent>
    <mc:AlternateContent xmlns:mc="http://schemas.openxmlformats.org/markup-compatibility/2006">
      <mc:Choice Requires="x14">
        <control shapeId="26626" r:id="rId8" name="CheckBox2">
          <controlPr defaultSize="0" autoLine="0" r:id="rId9">
            <anchor moveWithCells="1" sizeWithCells="1">
              <from>
                <xdr:col>10</xdr:col>
                <xdr:colOff>514350</xdr:colOff>
                <xdr:row>21</xdr:row>
                <xdr:rowOff>28575</xdr:rowOff>
              </from>
              <to>
                <xdr:col>10</xdr:col>
                <xdr:colOff>647700</xdr:colOff>
                <xdr:row>21</xdr:row>
                <xdr:rowOff>161925</xdr:rowOff>
              </to>
            </anchor>
          </controlPr>
        </control>
      </mc:Choice>
      <mc:Fallback>
        <control shapeId="26626" r:id="rId8" name="CheckBox2"/>
      </mc:Fallback>
    </mc:AlternateContent>
    <mc:AlternateContent xmlns:mc="http://schemas.openxmlformats.org/markup-compatibility/2006">
      <mc:Choice Requires="x14">
        <control shapeId="26625" r:id="rId10" name="CheckBox1">
          <controlPr defaultSize="0" autoLine="0" r:id="rId11">
            <anchor moveWithCells="1" sizeWithCells="1">
              <from>
                <xdr:col>10</xdr:col>
                <xdr:colOff>514350</xdr:colOff>
                <xdr:row>20</xdr:row>
                <xdr:rowOff>38100</xdr:rowOff>
              </from>
              <to>
                <xdr:col>10</xdr:col>
                <xdr:colOff>647700</xdr:colOff>
                <xdr:row>20</xdr:row>
                <xdr:rowOff>171450</xdr:rowOff>
              </to>
            </anchor>
          </controlPr>
        </control>
      </mc:Choice>
      <mc:Fallback>
        <control shapeId="26625" r:id="rId10" name="Check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workbookViewId="0"/>
  </sheetViews>
  <sheetFormatPr baseColWidth="10" defaultRowHeight="12.75" x14ac:dyDescent="0.2"/>
  <cols>
    <col min="1" max="1" width="15.85546875" customWidth="1"/>
    <col min="2" max="2" width="20" customWidth="1"/>
    <col min="3" max="3" width="5.85546875" customWidth="1"/>
    <col min="4" max="9" width="15.140625" customWidth="1"/>
  </cols>
  <sheetData>
    <row r="1" spans="1:9" ht="18" x14ac:dyDescent="0.25">
      <c r="A1" s="93" t="s">
        <v>38</v>
      </c>
    </row>
    <row r="2" spans="1:9" ht="18" x14ac:dyDescent="0.25">
      <c r="A2" s="93"/>
    </row>
    <row r="3" spans="1:9" ht="15" x14ac:dyDescent="0.25">
      <c r="A3" s="123" t="s">
        <v>88</v>
      </c>
    </row>
    <row r="5" spans="1:9" s="94" customFormat="1" ht="26.25" customHeight="1" thickBot="1" x14ac:dyDescent="0.25">
      <c r="A5" s="116" t="s">
        <v>22</v>
      </c>
      <c r="B5" s="116" t="s">
        <v>87</v>
      </c>
      <c r="C5" s="117"/>
      <c r="D5" s="122" t="s">
        <v>39</v>
      </c>
      <c r="E5" s="122" t="s">
        <v>40</v>
      </c>
      <c r="F5" s="122" t="s">
        <v>41</v>
      </c>
      <c r="G5" s="122" t="s">
        <v>42</v>
      </c>
      <c r="H5" s="122" t="s">
        <v>43</v>
      </c>
      <c r="I5" s="122" t="s">
        <v>83</v>
      </c>
    </row>
    <row r="6" spans="1:9" s="94" customFormat="1" ht="26.25" customHeight="1" x14ac:dyDescent="0.2">
      <c r="A6" s="303" t="s">
        <v>21</v>
      </c>
      <c r="B6" s="118" t="s">
        <v>16</v>
      </c>
      <c r="C6" s="98" t="s">
        <v>11</v>
      </c>
      <c r="D6" s="99">
        <v>5</v>
      </c>
      <c r="E6" s="99">
        <v>6</v>
      </c>
      <c r="F6" s="99">
        <v>5</v>
      </c>
      <c r="G6" s="99">
        <v>5</v>
      </c>
      <c r="H6" s="99">
        <v>5</v>
      </c>
      <c r="I6" s="100">
        <v>5</v>
      </c>
    </row>
    <row r="7" spans="1:9" s="94" customFormat="1" ht="26.25" customHeight="1" x14ac:dyDescent="0.2">
      <c r="A7" s="304"/>
      <c r="B7" s="119" t="s">
        <v>17</v>
      </c>
      <c r="C7" s="96" t="s">
        <v>6</v>
      </c>
      <c r="D7" s="97"/>
      <c r="E7" s="97"/>
      <c r="F7" s="95">
        <v>3</v>
      </c>
      <c r="G7" s="95">
        <v>3</v>
      </c>
      <c r="H7" s="95">
        <v>3</v>
      </c>
      <c r="I7" s="101">
        <v>3</v>
      </c>
    </row>
    <row r="8" spans="1:9" s="94" customFormat="1" ht="26.25" customHeight="1" x14ac:dyDescent="0.2">
      <c r="A8" s="304"/>
      <c r="B8" s="119" t="s">
        <v>18</v>
      </c>
      <c r="C8" s="96" t="s">
        <v>9</v>
      </c>
      <c r="D8" s="97"/>
      <c r="E8" s="97"/>
      <c r="F8" s="97"/>
      <c r="G8" s="97"/>
      <c r="H8" s="95">
        <v>2</v>
      </c>
      <c r="I8" s="101">
        <v>2</v>
      </c>
    </row>
    <row r="9" spans="1:9" s="94" customFormat="1" ht="26.25" customHeight="1" thickBot="1" x14ac:dyDescent="0.25">
      <c r="A9" s="305"/>
      <c r="B9" s="130" t="s">
        <v>19</v>
      </c>
      <c r="C9" s="131" t="s">
        <v>15</v>
      </c>
      <c r="D9" s="132"/>
      <c r="E9" s="132"/>
      <c r="F9" s="132"/>
      <c r="G9" s="132"/>
      <c r="H9" s="132"/>
      <c r="I9" s="133"/>
    </row>
    <row r="10" spans="1:9" s="94" customFormat="1" ht="26.25" customHeight="1" thickBot="1" x14ac:dyDescent="0.25">
      <c r="A10" s="112" t="s">
        <v>20</v>
      </c>
      <c r="B10" s="121"/>
      <c r="C10" s="105" t="s">
        <v>14</v>
      </c>
      <c r="D10" s="106">
        <v>5</v>
      </c>
      <c r="E10" s="106">
        <v>5</v>
      </c>
      <c r="F10" s="106">
        <v>5</v>
      </c>
      <c r="G10" s="106">
        <v>5</v>
      </c>
      <c r="H10" s="106">
        <v>5</v>
      </c>
      <c r="I10" s="107">
        <v>5</v>
      </c>
    </row>
    <row r="11" spans="1:9" s="94" customFormat="1" ht="26.25" customHeight="1" x14ac:dyDescent="0.2">
      <c r="A11" s="308" t="s">
        <v>23</v>
      </c>
      <c r="B11" s="118" t="s">
        <v>23</v>
      </c>
      <c r="C11" s="98" t="s">
        <v>24</v>
      </c>
      <c r="D11" s="99">
        <v>4</v>
      </c>
      <c r="E11" s="99">
        <v>4</v>
      </c>
      <c r="F11" s="99">
        <v>4</v>
      </c>
      <c r="G11" s="99">
        <v>4</v>
      </c>
      <c r="H11" s="99">
        <v>4</v>
      </c>
      <c r="I11" s="100">
        <v>4</v>
      </c>
    </row>
    <row r="12" spans="1:9" s="94" customFormat="1" ht="26.25" customHeight="1" thickBot="1" x14ac:dyDescent="0.25">
      <c r="A12" s="309"/>
      <c r="B12" s="120" t="s">
        <v>25</v>
      </c>
      <c r="C12" s="102" t="s">
        <v>26</v>
      </c>
      <c r="D12" s="103">
        <v>1</v>
      </c>
      <c r="E12" s="103">
        <v>1</v>
      </c>
      <c r="F12" s="103">
        <v>1</v>
      </c>
      <c r="G12" s="103">
        <v>1</v>
      </c>
      <c r="H12" s="103">
        <v>1</v>
      </c>
      <c r="I12" s="104">
        <v>1</v>
      </c>
    </row>
    <row r="13" spans="1:9" s="94" customFormat="1" ht="26.25" customHeight="1" x14ac:dyDescent="0.2">
      <c r="A13" s="308" t="s">
        <v>32</v>
      </c>
      <c r="B13" s="118" t="s">
        <v>27</v>
      </c>
      <c r="C13" s="98" t="s">
        <v>28</v>
      </c>
      <c r="D13" s="99">
        <v>2</v>
      </c>
      <c r="E13" s="99">
        <v>2</v>
      </c>
      <c r="F13" s="99">
        <v>1</v>
      </c>
      <c r="G13" s="99">
        <v>1</v>
      </c>
      <c r="H13" s="99">
        <v>2</v>
      </c>
      <c r="I13" s="100">
        <v>2</v>
      </c>
    </row>
    <row r="14" spans="1:9" s="94" customFormat="1" ht="26.25" customHeight="1" thickBot="1" x14ac:dyDescent="0.25">
      <c r="A14" s="309"/>
      <c r="B14" s="120" t="s">
        <v>29</v>
      </c>
      <c r="C14" s="102" t="s">
        <v>30</v>
      </c>
      <c r="D14" s="103">
        <v>2</v>
      </c>
      <c r="E14" s="103">
        <v>2</v>
      </c>
      <c r="F14" s="103">
        <v>3</v>
      </c>
      <c r="G14" s="103">
        <v>3</v>
      </c>
      <c r="H14" s="103">
        <v>2</v>
      </c>
      <c r="I14" s="104">
        <v>2</v>
      </c>
    </row>
    <row r="15" spans="1:9" s="94" customFormat="1" ht="26.25" customHeight="1" thickBot="1" x14ac:dyDescent="0.25">
      <c r="A15" s="112" t="s">
        <v>31</v>
      </c>
      <c r="B15" s="121"/>
      <c r="C15" s="105" t="s">
        <v>10</v>
      </c>
      <c r="D15" s="106">
        <v>2</v>
      </c>
      <c r="E15" s="106">
        <v>2</v>
      </c>
      <c r="F15" s="106">
        <v>2</v>
      </c>
      <c r="G15" s="106">
        <v>2</v>
      </c>
      <c r="H15" s="106">
        <v>2</v>
      </c>
      <c r="I15" s="107">
        <v>2</v>
      </c>
    </row>
    <row r="16" spans="1:9" s="94" customFormat="1" ht="26.25" customHeight="1" thickBot="1" x14ac:dyDescent="0.25">
      <c r="A16" s="113" t="s">
        <v>33</v>
      </c>
      <c r="B16" s="121"/>
      <c r="C16" s="105" t="s">
        <v>34</v>
      </c>
      <c r="D16" s="106">
        <v>3</v>
      </c>
      <c r="E16" s="106">
        <v>3</v>
      </c>
      <c r="F16" s="106">
        <v>3</v>
      </c>
      <c r="G16" s="106">
        <v>3</v>
      </c>
      <c r="H16" s="106">
        <v>3</v>
      </c>
      <c r="I16" s="107">
        <v>3</v>
      </c>
    </row>
    <row r="17" spans="1:9" s="94" customFormat="1" ht="26.25" customHeight="1" x14ac:dyDescent="0.2">
      <c r="A17" s="114"/>
      <c r="B17" s="118" t="s">
        <v>35</v>
      </c>
      <c r="C17" s="108" t="s">
        <v>13</v>
      </c>
      <c r="D17" s="109"/>
      <c r="E17" s="109"/>
      <c r="F17" s="109"/>
      <c r="G17" s="109"/>
      <c r="H17" s="99">
        <v>1</v>
      </c>
      <c r="I17" s="100">
        <v>1</v>
      </c>
    </row>
    <row r="18" spans="1:9" s="94" customFormat="1" ht="26.25" customHeight="1" thickBot="1" x14ac:dyDescent="0.25">
      <c r="A18" s="115"/>
      <c r="B18" s="126" t="s">
        <v>36</v>
      </c>
      <c r="C18" s="127" t="s">
        <v>12</v>
      </c>
      <c r="D18" s="128">
        <v>1</v>
      </c>
      <c r="E18" s="128">
        <v>1</v>
      </c>
      <c r="F18" s="128">
        <v>1</v>
      </c>
      <c r="G18" s="128">
        <v>1</v>
      </c>
      <c r="H18" s="128">
        <v>1</v>
      </c>
      <c r="I18" s="129">
        <v>1</v>
      </c>
    </row>
    <row r="19" spans="1:9" ht="26.25" customHeight="1" thickBot="1" x14ac:dyDescent="0.25">
      <c r="A19" s="306" t="s">
        <v>37</v>
      </c>
      <c r="B19" s="307"/>
      <c r="C19" s="307"/>
      <c r="D19" s="110">
        <f>SUM(D6:D17)</f>
        <v>24</v>
      </c>
      <c r="E19" s="110">
        <f t="shared" ref="E19:I19" si="0">SUM(E6:E17)</f>
        <v>25</v>
      </c>
      <c r="F19" s="110">
        <f t="shared" si="0"/>
        <v>27</v>
      </c>
      <c r="G19" s="110">
        <f t="shared" si="0"/>
        <v>27</v>
      </c>
      <c r="H19" s="110">
        <f t="shared" si="0"/>
        <v>30</v>
      </c>
      <c r="I19" s="111">
        <f t="shared" si="0"/>
        <v>30</v>
      </c>
    </row>
  </sheetData>
  <mergeCells count="4">
    <mergeCell ref="A6:A9"/>
    <mergeCell ref="A19:C19"/>
    <mergeCell ref="A11:A12"/>
    <mergeCell ref="A13:A14"/>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7"/>
  <sheetViews>
    <sheetView zoomScale="70" zoomScaleNormal="70" workbookViewId="0">
      <selection activeCell="N31" sqref="N31:O31"/>
    </sheetView>
  </sheetViews>
  <sheetFormatPr baseColWidth="10" defaultRowHeight="12.75" x14ac:dyDescent="0.2"/>
  <cols>
    <col min="1" max="12" width="12.140625" style="25" customWidth="1"/>
    <col min="13" max="15" width="7.28515625" style="25" customWidth="1"/>
    <col min="16" max="16" width="7.28515625" style="25" hidden="1" customWidth="1"/>
    <col min="17" max="17" width="5" style="24" hidden="1" customWidth="1"/>
    <col min="18" max="18" width="11.42578125" style="25" hidden="1" customWidth="1"/>
    <col min="19" max="20" width="11.42578125" style="25" customWidth="1"/>
    <col min="21" max="16384" width="11.42578125" style="25"/>
  </cols>
  <sheetData>
    <row r="1" spans="1:19" s="4" customFormat="1" ht="38.25" customHeight="1" thickBot="1" x14ac:dyDescent="0.25">
      <c r="A1" s="1" t="s">
        <v>44</v>
      </c>
      <c r="B1" s="2"/>
      <c r="C1" s="2"/>
      <c r="D1" s="2"/>
      <c r="E1" s="2"/>
      <c r="F1" s="3"/>
      <c r="G1" s="398" t="s">
        <v>45</v>
      </c>
      <c r="H1" s="398"/>
      <c r="I1" s="398"/>
      <c r="J1" s="399"/>
      <c r="K1" s="399"/>
      <c r="L1" s="399"/>
      <c r="M1" s="400" t="s">
        <v>39</v>
      </c>
      <c r="N1" s="400"/>
      <c r="O1" s="400"/>
      <c r="P1" s="401"/>
      <c r="Q1" s="91"/>
    </row>
    <row r="2" spans="1:19" s="5" customFormat="1" ht="10.5" customHeight="1" thickBot="1" x14ac:dyDescent="0.25">
      <c r="A2" s="402"/>
      <c r="B2" s="402"/>
      <c r="C2" s="402"/>
      <c r="D2" s="402"/>
      <c r="E2" s="402"/>
      <c r="F2" s="402"/>
      <c r="G2" s="402"/>
      <c r="H2" s="402"/>
      <c r="I2" s="402"/>
      <c r="J2" s="402"/>
      <c r="K2" s="402"/>
      <c r="L2" s="402"/>
      <c r="M2" s="402"/>
      <c r="N2" s="402"/>
      <c r="O2" s="402"/>
      <c r="P2" s="402"/>
      <c r="Q2" s="92"/>
    </row>
    <row r="3" spans="1:19" s="5" customFormat="1" ht="16.5" customHeight="1" x14ac:dyDescent="0.2">
      <c r="A3" s="403" t="s">
        <v>50</v>
      </c>
      <c r="B3" s="404"/>
      <c r="C3" s="405"/>
      <c r="D3" s="405"/>
      <c r="E3" s="406"/>
      <c r="F3" s="404" t="s">
        <v>46</v>
      </c>
      <c r="G3" s="404"/>
      <c r="H3" s="405"/>
      <c r="I3" s="405"/>
      <c r="J3" s="406"/>
      <c r="K3" s="6" t="s">
        <v>47</v>
      </c>
      <c r="L3" s="6"/>
      <c r="M3" s="410" t="s">
        <v>48</v>
      </c>
      <c r="N3" s="411"/>
      <c r="O3" s="411"/>
      <c r="P3" s="412"/>
      <c r="Q3" s="92"/>
    </row>
    <row r="4" spans="1:19" s="8" customFormat="1" ht="17.25" customHeight="1" x14ac:dyDescent="0.2">
      <c r="A4" s="384"/>
      <c r="B4" s="385"/>
      <c r="C4" s="407"/>
      <c r="D4" s="407"/>
      <c r="E4" s="408"/>
      <c r="F4" s="385"/>
      <c r="G4" s="385"/>
      <c r="H4" s="407"/>
      <c r="I4" s="407"/>
      <c r="J4" s="408"/>
      <c r="K4" s="153" t="s">
        <v>84</v>
      </c>
      <c r="L4" s="152" t="s">
        <v>85</v>
      </c>
      <c r="M4" s="409"/>
      <c r="N4" s="386"/>
      <c r="O4" s="386"/>
      <c r="P4" s="390"/>
      <c r="Q4" s="90"/>
    </row>
    <row r="5" spans="1:19" s="9" customFormat="1" ht="33" customHeight="1" x14ac:dyDescent="0.2">
      <c r="A5" s="384" t="s">
        <v>49</v>
      </c>
      <c r="B5" s="385"/>
      <c r="C5" s="386"/>
      <c r="D5" s="386"/>
      <c r="E5" s="387"/>
      <c r="F5" s="385" t="s">
        <v>51</v>
      </c>
      <c r="G5" s="385"/>
      <c r="H5" s="388"/>
      <c r="I5" s="389"/>
      <c r="J5" s="389"/>
      <c r="K5" s="385" t="s">
        <v>54</v>
      </c>
      <c r="L5" s="385"/>
      <c r="M5" s="386"/>
      <c r="N5" s="386"/>
      <c r="O5" s="386"/>
      <c r="P5" s="390"/>
      <c r="Q5" s="310" t="s">
        <v>82</v>
      </c>
    </row>
    <row r="6" spans="1:19" s="9" customFormat="1" ht="33" customHeight="1" thickBot="1" x14ac:dyDescent="0.25">
      <c r="A6" s="391" t="s">
        <v>53</v>
      </c>
      <c r="B6" s="392"/>
      <c r="C6" s="393"/>
      <c r="D6" s="393"/>
      <c r="E6" s="394"/>
      <c r="F6" s="392" t="s">
        <v>52</v>
      </c>
      <c r="G6" s="392"/>
      <c r="H6" s="395"/>
      <c r="I6" s="396"/>
      <c r="J6" s="397"/>
      <c r="K6" s="392" t="s">
        <v>55</v>
      </c>
      <c r="L6" s="392"/>
      <c r="M6" s="382"/>
      <c r="N6" s="382"/>
      <c r="O6" s="382"/>
      <c r="P6" s="383"/>
      <c r="Q6" s="311"/>
    </row>
    <row r="7" spans="1:19" s="9" customFormat="1" ht="10.5" customHeight="1" thickBot="1" x14ac:dyDescent="0.25">
      <c r="A7" s="373"/>
      <c r="B7" s="373"/>
      <c r="C7" s="373"/>
      <c r="D7" s="373"/>
      <c r="E7" s="373"/>
      <c r="F7" s="373"/>
      <c r="G7" s="373"/>
      <c r="H7" s="373"/>
      <c r="I7" s="373"/>
      <c r="J7" s="373"/>
      <c r="K7" s="373"/>
      <c r="L7" s="373"/>
      <c r="M7" s="373"/>
      <c r="N7" s="373"/>
      <c r="O7" s="373"/>
      <c r="P7" s="373"/>
      <c r="Q7" s="311"/>
    </row>
    <row r="8" spans="1:19" s="11" customFormat="1" ht="27" customHeight="1" thickBot="1" x14ac:dyDescent="0.25">
      <c r="A8" s="374" t="s">
        <v>56</v>
      </c>
      <c r="B8" s="375"/>
      <c r="C8" s="376" t="s">
        <v>59</v>
      </c>
      <c r="D8" s="377"/>
      <c r="E8" s="376" t="s">
        <v>60</v>
      </c>
      <c r="F8" s="377"/>
      <c r="G8" s="378" t="s">
        <v>61</v>
      </c>
      <c r="H8" s="379"/>
      <c r="I8" s="376" t="s">
        <v>62</v>
      </c>
      <c r="J8" s="377"/>
      <c r="K8" s="376" t="s">
        <v>63</v>
      </c>
      <c r="L8" s="377"/>
      <c r="M8" s="301" t="s">
        <v>166</v>
      </c>
      <c r="N8" s="380" t="s">
        <v>65</v>
      </c>
      <c r="O8" s="381"/>
      <c r="P8" s="10" t="s">
        <v>66</v>
      </c>
      <c r="Q8" s="311"/>
      <c r="S8" s="12"/>
    </row>
    <row r="9" spans="1:19" s="18" customFormat="1" ht="27" customHeight="1" thickBot="1" x14ac:dyDescent="0.25">
      <c r="A9" s="13" t="s">
        <v>57</v>
      </c>
      <c r="B9" s="14" t="s">
        <v>58</v>
      </c>
      <c r="C9" s="13" t="s">
        <v>2</v>
      </c>
      <c r="D9" s="14" t="s">
        <v>3</v>
      </c>
      <c r="E9" s="13" t="s">
        <v>2</v>
      </c>
      <c r="F9" s="14" t="s">
        <v>3</v>
      </c>
      <c r="G9" s="13" t="s">
        <v>2</v>
      </c>
      <c r="H9" s="14" t="s">
        <v>3</v>
      </c>
      <c r="I9" s="13" t="s">
        <v>2</v>
      </c>
      <c r="J9" s="14" t="s">
        <v>3</v>
      </c>
      <c r="K9" s="13" t="s">
        <v>2</v>
      </c>
      <c r="L9" s="14" t="s">
        <v>3</v>
      </c>
      <c r="M9" s="15"/>
      <c r="N9" s="16" t="s">
        <v>4</v>
      </c>
      <c r="O9" s="16" t="s">
        <v>5</v>
      </c>
      <c r="P9" s="17"/>
      <c r="Q9" s="311"/>
    </row>
    <row r="10" spans="1:19" ht="15" customHeight="1" x14ac:dyDescent="0.2">
      <c r="A10" s="371"/>
      <c r="B10" s="372"/>
      <c r="C10" s="37"/>
      <c r="D10" s="38"/>
      <c r="E10" s="37"/>
      <c r="F10" s="38"/>
      <c r="G10" s="37"/>
      <c r="H10" s="38"/>
      <c r="I10" s="37"/>
      <c r="J10" s="38"/>
      <c r="K10" s="37"/>
      <c r="L10" s="38"/>
      <c r="M10" s="21" t="s">
        <v>11</v>
      </c>
      <c r="N10" s="22">
        <f>COUNTIF(C$10:C$29,$M10)+COUNTIF(E$10:E$29,$M10)+COUNTIF(G$10:G$29,$M10)+COUNTIF(I$10:I$29,$M10)+COUNTIF(K$10:K$29,$M10)</f>
        <v>0</v>
      </c>
      <c r="O10" s="22">
        <f>COUNTIF(D$10:D$29,$M10)+COUNTIF(F$10:F$29,$M10)+COUNTIF(H$10:H$29,$M10)+COUNTIF(J$10:J$29,$M10)+COUNTIF(L$10:L$29,$M10)</f>
        <v>0</v>
      </c>
      <c r="P10" s="23"/>
      <c r="Q10" s="85">
        <v>5</v>
      </c>
    </row>
    <row r="11" spans="1:19" ht="15" customHeight="1" x14ac:dyDescent="0.2">
      <c r="A11" s="367"/>
      <c r="B11" s="368"/>
      <c r="C11" s="26"/>
      <c r="D11" s="27"/>
      <c r="E11" s="26"/>
      <c r="F11" s="27"/>
      <c r="G11" s="26"/>
      <c r="H11" s="27"/>
      <c r="I11" s="26"/>
      <c r="J11" s="27"/>
      <c r="K11" s="26"/>
      <c r="L11" s="27"/>
      <c r="M11" s="28" t="s">
        <v>6</v>
      </c>
      <c r="N11" s="29">
        <f t="shared" ref="N11:N12" si="0">COUNTIF(C$10:C$29,$M11)+COUNTIF(E$10:E$29,$M11)+COUNTIF(G$10:G$29,$M11)+COUNTIF(I$10:I$29,$M11)+COUNTIF(K$10:K$29,$M11)</f>
        <v>0</v>
      </c>
      <c r="O11" s="29">
        <f t="shared" ref="O11:O12" si="1">COUNTIF(D$10:D$29,$M11)+COUNTIF(F$10:F$29,$M11)+COUNTIF(H$10:H$29,$M11)+COUNTIF(J$10:J$29,$M11)+COUNTIF(L$10:L$29,$M11)</f>
        <v>0</v>
      </c>
      <c r="P11" s="30"/>
      <c r="Q11" s="85">
        <v>0</v>
      </c>
    </row>
    <row r="12" spans="1:19" ht="15" customHeight="1" x14ac:dyDescent="0.2">
      <c r="A12" s="363">
        <v>8.1999999999999993</v>
      </c>
      <c r="B12" s="365">
        <v>9.0500000000000007</v>
      </c>
      <c r="C12" s="31"/>
      <c r="D12" s="32"/>
      <c r="E12" s="31"/>
      <c r="F12" s="32"/>
      <c r="G12" s="31"/>
      <c r="H12" s="32"/>
      <c r="I12" s="31"/>
      <c r="J12" s="32"/>
      <c r="K12" s="31"/>
      <c r="L12" s="32"/>
      <c r="M12" s="28" t="s">
        <v>9</v>
      </c>
      <c r="N12" s="29">
        <f t="shared" si="0"/>
        <v>0</v>
      </c>
      <c r="O12" s="29">
        <f t="shared" si="1"/>
        <v>0</v>
      </c>
      <c r="P12" s="30"/>
      <c r="Q12" s="85">
        <v>0</v>
      </c>
    </row>
    <row r="13" spans="1:19" ht="15" customHeight="1" x14ac:dyDescent="0.2">
      <c r="A13" s="367"/>
      <c r="B13" s="368"/>
      <c r="C13" s="26"/>
      <c r="D13" s="27"/>
      <c r="E13" s="26"/>
      <c r="F13" s="27"/>
      <c r="G13" s="26"/>
      <c r="H13" s="27"/>
      <c r="I13" s="26"/>
      <c r="J13" s="27"/>
      <c r="K13" s="26"/>
      <c r="L13" s="27"/>
      <c r="M13" s="28" t="s">
        <v>14</v>
      </c>
      <c r="N13" s="29">
        <f t="shared" ref="N13:N21" si="2">COUNTIF(C$10:C$29,$M13)+COUNTIF(E$10:E$29,$M13)+COUNTIF(G$10:G$29,$M13)+COUNTIF(I$10:I$29,$M13)+COUNTIF(K$10:K$29,$M13)</f>
        <v>0</v>
      </c>
      <c r="O13" s="29">
        <f t="shared" ref="O13:O21" si="3">COUNTIF(D$10:D$29,$M13)+COUNTIF(F$10:F$29,$M13)+COUNTIF(H$10:H$29,$M13)+COUNTIF(J$10:J$29,$M13)+COUNTIF(L$10:L$29,$M13)</f>
        <v>0</v>
      </c>
      <c r="P13" s="30"/>
      <c r="Q13" s="85">
        <v>5</v>
      </c>
    </row>
    <row r="14" spans="1:19" ht="15" customHeight="1" x14ac:dyDescent="0.2">
      <c r="A14" s="363">
        <v>9.1</v>
      </c>
      <c r="B14" s="365">
        <v>9.5500000000000007</v>
      </c>
      <c r="C14" s="31"/>
      <c r="D14" s="32"/>
      <c r="E14" s="31"/>
      <c r="F14" s="32"/>
      <c r="G14" s="31"/>
      <c r="H14" s="32"/>
      <c r="I14" s="31"/>
      <c r="J14" s="32"/>
      <c r="K14" s="31"/>
      <c r="L14" s="32"/>
      <c r="M14" s="28" t="s">
        <v>24</v>
      </c>
      <c r="N14" s="29">
        <f t="shared" si="2"/>
        <v>0</v>
      </c>
      <c r="O14" s="29">
        <f t="shared" si="3"/>
        <v>0</v>
      </c>
      <c r="P14" s="30"/>
      <c r="Q14" s="85">
        <v>4</v>
      </c>
    </row>
    <row r="15" spans="1:19" ht="15" customHeight="1" x14ac:dyDescent="0.2">
      <c r="A15" s="367"/>
      <c r="B15" s="368"/>
      <c r="C15" s="26"/>
      <c r="D15" s="27"/>
      <c r="E15" s="26"/>
      <c r="F15" s="27"/>
      <c r="G15" s="26"/>
      <c r="H15" s="27"/>
      <c r="I15" s="26"/>
      <c r="J15" s="27"/>
      <c r="K15" s="26"/>
      <c r="L15" s="27"/>
      <c r="M15" s="28" t="s">
        <v>26</v>
      </c>
      <c r="N15" s="29">
        <f t="shared" si="2"/>
        <v>0</v>
      </c>
      <c r="O15" s="29">
        <f t="shared" si="3"/>
        <v>0</v>
      </c>
      <c r="P15" s="30"/>
      <c r="Q15" s="85">
        <v>1</v>
      </c>
    </row>
    <row r="16" spans="1:19" ht="15" customHeight="1" x14ac:dyDescent="0.2">
      <c r="A16" s="363">
        <v>10.15</v>
      </c>
      <c r="B16" s="365">
        <v>11</v>
      </c>
      <c r="C16" s="31"/>
      <c r="D16" s="32"/>
      <c r="E16" s="31"/>
      <c r="F16" s="32"/>
      <c r="G16" s="31"/>
      <c r="H16" s="32"/>
      <c r="I16" s="31"/>
      <c r="J16" s="32"/>
      <c r="K16" s="31"/>
      <c r="L16" s="32"/>
      <c r="M16" s="28" t="s">
        <v>28</v>
      </c>
      <c r="N16" s="29">
        <f t="shared" si="2"/>
        <v>0</v>
      </c>
      <c r="O16" s="29">
        <f t="shared" si="3"/>
        <v>0</v>
      </c>
      <c r="P16" s="30"/>
      <c r="Q16" s="85">
        <v>2</v>
      </c>
    </row>
    <row r="17" spans="1:17" ht="15" customHeight="1" x14ac:dyDescent="0.2">
      <c r="A17" s="367"/>
      <c r="B17" s="368"/>
      <c r="C17" s="26"/>
      <c r="D17" s="27"/>
      <c r="E17" s="26"/>
      <c r="F17" s="27"/>
      <c r="G17" s="26"/>
      <c r="H17" s="27"/>
      <c r="I17" s="26"/>
      <c r="J17" s="27"/>
      <c r="K17" s="26"/>
      <c r="L17" s="27"/>
      <c r="M17" s="28" t="s">
        <v>30</v>
      </c>
      <c r="N17" s="29">
        <f t="shared" si="2"/>
        <v>0</v>
      </c>
      <c r="O17" s="29">
        <f t="shared" si="3"/>
        <v>0</v>
      </c>
      <c r="P17" s="30"/>
      <c r="Q17" s="85">
        <v>2</v>
      </c>
    </row>
    <row r="18" spans="1:17" ht="15" customHeight="1" x14ac:dyDescent="0.2">
      <c r="A18" s="363">
        <v>11.05</v>
      </c>
      <c r="B18" s="365">
        <v>11.5</v>
      </c>
      <c r="C18" s="31"/>
      <c r="D18" s="32"/>
      <c r="E18" s="31"/>
      <c r="F18" s="32"/>
      <c r="G18" s="31"/>
      <c r="H18" s="32"/>
      <c r="I18" s="31"/>
      <c r="J18" s="32"/>
      <c r="K18" s="31"/>
      <c r="L18" s="32"/>
      <c r="M18" s="28" t="s">
        <v>10</v>
      </c>
      <c r="N18" s="29">
        <f t="shared" si="2"/>
        <v>0</v>
      </c>
      <c r="O18" s="29">
        <f t="shared" si="3"/>
        <v>0</v>
      </c>
      <c r="P18" s="30"/>
      <c r="Q18" s="85">
        <v>2</v>
      </c>
    </row>
    <row r="19" spans="1:17" ht="15" customHeight="1" thickBot="1" x14ac:dyDescent="0.25">
      <c r="A19" s="364"/>
      <c r="B19" s="366"/>
      <c r="C19" s="71"/>
      <c r="D19" s="70"/>
      <c r="E19" s="71"/>
      <c r="F19" s="70"/>
      <c r="G19" s="71"/>
      <c r="H19" s="70"/>
      <c r="I19" s="71"/>
      <c r="J19" s="70"/>
      <c r="K19" s="71"/>
      <c r="L19" s="70"/>
      <c r="M19" s="28" t="s">
        <v>34</v>
      </c>
      <c r="N19" s="29">
        <f t="shared" si="2"/>
        <v>0</v>
      </c>
      <c r="O19" s="29">
        <f t="shared" si="3"/>
        <v>0</v>
      </c>
      <c r="P19" s="30"/>
      <c r="Q19" s="85">
        <v>3</v>
      </c>
    </row>
    <row r="20" spans="1:17" ht="15" customHeight="1" x14ac:dyDescent="0.2">
      <c r="A20" s="33"/>
      <c r="B20" s="34"/>
      <c r="C20" s="74"/>
      <c r="D20" s="74"/>
      <c r="E20" s="34"/>
      <c r="F20" s="34"/>
      <c r="G20" s="34"/>
      <c r="H20" s="34"/>
      <c r="I20" s="34"/>
      <c r="J20" s="34"/>
      <c r="K20" s="34"/>
      <c r="L20" s="34"/>
      <c r="M20" s="39" t="s">
        <v>13</v>
      </c>
      <c r="N20" s="29">
        <f t="shared" si="2"/>
        <v>0</v>
      </c>
      <c r="O20" s="29">
        <f t="shared" si="3"/>
        <v>0</v>
      </c>
      <c r="P20" s="30"/>
      <c r="Q20" s="85">
        <v>0</v>
      </c>
    </row>
    <row r="21" spans="1:17" ht="15" customHeight="1" thickBot="1" x14ac:dyDescent="0.25">
      <c r="A21" s="35"/>
      <c r="B21" s="36"/>
      <c r="C21" s="36"/>
      <c r="D21" s="36"/>
      <c r="E21" s="36"/>
      <c r="F21" s="36"/>
      <c r="G21" s="36"/>
      <c r="H21" s="36"/>
      <c r="I21" s="36"/>
      <c r="J21" s="36"/>
      <c r="K21" s="36"/>
      <c r="L21" s="36"/>
      <c r="M21" s="124" t="s">
        <v>12</v>
      </c>
      <c r="N21" s="125">
        <f t="shared" si="2"/>
        <v>0</v>
      </c>
      <c r="O21" s="125">
        <f t="shared" si="3"/>
        <v>0</v>
      </c>
      <c r="P21" s="41"/>
      <c r="Q21" s="24">
        <v>1</v>
      </c>
    </row>
    <row r="22" spans="1:17" ht="15" customHeight="1" x14ac:dyDescent="0.2">
      <c r="A22" s="369">
        <v>13.3</v>
      </c>
      <c r="B22" s="370">
        <v>14.15</v>
      </c>
      <c r="C22" s="37"/>
      <c r="D22" s="38"/>
      <c r="E22" s="37"/>
      <c r="F22" s="38"/>
      <c r="G22" s="37"/>
      <c r="H22" s="38"/>
      <c r="I22" s="37"/>
      <c r="J22" s="38"/>
      <c r="K22" s="37"/>
      <c r="L22" s="38"/>
      <c r="P22" s="41"/>
      <c r="Q22" s="24">
        <f>SUM(Q10:Q21)</f>
        <v>25</v>
      </c>
    </row>
    <row r="23" spans="1:17" ht="15" customHeight="1" x14ac:dyDescent="0.2">
      <c r="A23" s="360"/>
      <c r="B23" s="362"/>
      <c r="C23" s="26"/>
      <c r="D23" s="27"/>
      <c r="E23" s="26"/>
      <c r="F23" s="27"/>
      <c r="G23" s="26"/>
      <c r="H23" s="27"/>
      <c r="I23" s="26"/>
      <c r="J23" s="27"/>
      <c r="K23" s="26"/>
      <c r="L23" s="27"/>
      <c r="M23" s="39"/>
      <c r="N23" s="40"/>
      <c r="O23" s="40"/>
      <c r="P23" s="41"/>
    </row>
    <row r="24" spans="1:17" ht="15" customHeight="1" x14ac:dyDescent="0.2">
      <c r="A24" s="359">
        <v>14.2</v>
      </c>
      <c r="B24" s="361">
        <v>15.05</v>
      </c>
      <c r="C24" s="19"/>
      <c r="D24" s="20"/>
      <c r="E24" s="19"/>
      <c r="F24" s="20"/>
      <c r="G24" s="19"/>
      <c r="H24" s="20"/>
      <c r="I24" s="19"/>
      <c r="J24" s="20"/>
      <c r="K24" s="19"/>
      <c r="L24" s="20"/>
      <c r="M24" s="39"/>
      <c r="N24" s="40"/>
      <c r="O24" s="40"/>
      <c r="P24" s="41"/>
    </row>
    <row r="25" spans="1:17" ht="15" customHeight="1" x14ac:dyDescent="0.2">
      <c r="A25" s="360"/>
      <c r="B25" s="362"/>
      <c r="C25" s="26"/>
      <c r="D25" s="27"/>
      <c r="E25" s="26"/>
      <c r="F25" s="27"/>
      <c r="G25" s="26"/>
      <c r="H25" s="27"/>
      <c r="I25" s="26"/>
      <c r="J25" s="27"/>
      <c r="K25" s="26"/>
      <c r="L25" s="27"/>
      <c r="M25" s="39"/>
      <c r="N25" s="40"/>
      <c r="O25" s="40"/>
      <c r="P25" s="41"/>
    </row>
    <row r="26" spans="1:17" ht="15" customHeight="1" x14ac:dyDescent="0.2">
      <c r="A26" s="359">
        <v>15.2</v>
      </c>
      <c r="B26" s="361">
        <v>16.05</v>
      </c>
      <c r="C26" s="19"/>
      <c r="D26" s="20"/>
      <c r="E26" s="19"/>
      <c r="F26" s="20"/>
      <c r="G26" s="19"/>
      <c r="H26" s="20"/>
      <c r="I26" s="19"/>
      <c r="J26" s="20"/>
      <c r="K26" s="19"/>
      <c r="L26" s="20"/>
      <c r="M26" s="39"/>
      <c r="N26" s="40"/>
      <c r="O26" s="40"/>
      <c r="P26" s="41"/>
    </row>
    <row r="27" spans="1:17" ht="15" customHeight="1" x14ac:dyDescent="0.2">
      <c r="A27" s="360"/>
      <c r="B27" s="362"/>
      <c r="C27" s="26"/>
      <c r="D27" s="27"/>
      <c r="E27" s="26"/>
      <c r="F27" s="27"/>
      <c r="G27" s="26"/>
      <c r="H27" s="27"/>
      <c r="I27" s="26"/>
      <c r="J27" s="27"/>
      <c r="K27" s="26"/>
      <c r="L27" s="27"/>
      <c r="M27" s="39"/>
      <c r="N27" s="40"/>
      <c r="O27" s="40"/>
      <c r="P27" s="41"/>
    </row>
    <row r="28" spans="1:17" ht="15" customHeight="1" x14ac:dyDescent="0.2">
      <c r="A28" s="363">
        <v>16.100000000000001</v>
      </c>
      <c r="B28" s="365">
        <v>16.55</v>
      </c>
      <c r="C28" s="31"/>
      <c r="D28" s="43"/>
      <c r="E28" s="31"/>
      <c r="F28" s="32"/>
      <c r="G28" s="31"/>
      <c r="H28" s="32"/>
      <c r="I28" s="31"/>
      <c r="J28" s="32"/>
      <c r="K28" s="31"/>
      <c r="L28" s="32"/>
      <c r="M28" s="39"/>
      <c r="N28" s="29"/>
      <c r="O28" s="40"/>
      <c r="P28" s="41"/>
    </row>
    <row r="29" spans="1:17" ht="15" customHeight="1" thickBot="1" x14ac:dyDescent="0.25">
      <c r="A29" s="364"/>
      <c r="B29" s="366"/>
      <c r="C29" s="44"/>
      <c r="D29" s="45"/>
      <c r="E29" s="71"/>
      <c r="F29" s="70"/>
      <c r="G29" s="71"/>
      <c r="H29" s="70"/>
      <c r="I29" s="71"/>
      <c r="J29" s="70"/>
      <c r="K29" s="71"/>
      <c r="L29" s="70"/>
      <c r="M29" s="46"/>
      <c r="N29" s="47"/>
      <c r="O29" s="48"/>
      <c r="P29" s="49"/>
    </row>
    <row r="30" spans="1:17" ht="27" customHeight="1" thickBot="1" x14ac:dyDescent="0.25">
      <c r="A30" s="346" t="s">
        <v>67</v>
      </c>
      <c r="B30" s="347"/>
      <c r="C30" s="50">
        <f>COUNTIF(C10:C29,$M$10)+COUNTIF(C10:C29,$M$11)+COUNTIF(C10:C29,$M$12)+COUNTIF(C10:C29,#REF!)+COUNTIF(C10:C29,$M$13)+COUNTIF(C10:C29,$M$14)+COUNTIF(C10:C29,$M$15)+COUNTIF(C10:C29,$M$16)+COUNTIF(C10:C29,$M$17)+COUNTIF(C10:C29,$M$18)+COUNTIF(C10:C29,$M$19)+COUNTIF(C10:C29,$M$20)+COUNTIF(C10:C29,$M$21)</f>
        <v>0</v>
      </c>
      <c r="D30" s="50">
        <f>COUNTIF(D10:D29,$M$10)+COUNTIF(D10:D29,$M$11)+COUNTIF(D10:D29,$M$12)+COUNTIF(D10:D29,#REF!)+COUNTIF(D10:D29,$M$13)+COUNTIF(D10:D29,$M$14)+COUNTIF(D10:D29,$M$15)+COUNTIF(D10:D29,$M$16)+COUNTIF(D10:D29,$M$17)+COUNTIF(D10:D29,$M$18)+COUNTIF(D10:D29,$M$19)+COUNTIF(D10:D29,$M$20)+COUNTIF(D10:D29,$M$21)</f>
        <v>0</v>
      </c>
      <c r="E30" s="50">
        <f>COUNTIF(E10:E29,$M$10)+COUNTIF(E10:E29,$M$11)+COUNTIF(E10:E29,$M$12)+COUNTIF(E10:E29,#REF!)+COUNTIF(E10:E29,$M$13)+COUNTIF(E10:E29,$M$14)+COUNTIF(E10:E29,$M$15)+COUNTIF(E10:E29,$M$16)+COUNTIF(E10:E29,$M$17)+COUNTIF(E10:E29,$M$18)+COUNTIF(E10:E29,$M$19)+COUNTIF(E10:E29,$M$20)+COUNTIF(E10:E29,$M$21)</f>
        <v>0</v>
      </c>
      <c r="F30" s="50">
        <f>COUNTIF(F10:F29,$M$10)+COUNTIF(F10:F29,$M$11)+COUNTIF(F10:F29,$M$12)+COUNTIF(F10:F29,#REF!)+COUNTIF(F10:F29,$M$13)+COUNTIF(F10:F29,$M$14)+COUNTIF(F10:F29,$M$15)+COUNTIF(F10:F29,$M$16)+COUNTIF(F10:F29,$M$17)+COUNTIF(F10:F29,$M$18)+COUNTIF(F10:F29,$M$19)+COUNTIF(F10:F29,$M$20)+COUNTIF(F10:F29,$M$21)</f>
        <v>0</v>
      </c>
      <c r="G30" s="50">
        <f>COUNTIF(G10:G29,$M$10)+COUNTIF(G10:G29,$M$11)+COUNTIF(G10:G29,$M$12)+COUNTIF(G10:G29,#REF!)+COUNTIF(G10:G29,$M$13)+COUNTIF(G10:G29,$M$14)+COUNTIF(G10:G29,$M$15)+COUNTIF(G10:G29,$M$16)+COUNTIF(G10:G29,$M$17)+COUNTIF(G10:G29,$M$18)+COUNTIF(G10:G29,$M$19)+COUNTIF(G10:G29,$M$20)+COUNTIF(G10:G29,$M$21)</f>
        <v>0</v>
      </c>
      <c r="H30" s="50">
        <f>COUNTIF(H10:H29,$M$10)+COUNTIF(H10:H29,$M$11)+COUNTIF(H10:H29,$M$12)+COUNTIF(H10:H29,#REF!)+COUNTIF(H10:H29,$M$13)+COUNTIF(H10:H29,$M$14)+COUNTIF(H10:H29,$M$15)+COUNTIF(H10:H29,$M$16)+COUNTIF(H10:H29,$M$17)+COUNTIF(H10:H29,$M$18)+COUNTIF(H10:H29,$M$19)+COUNTIF(H10:H29,$M$20)+COUNTIF(H10:H29,$M$21)</f>
        <v>0</v>
      </c>
      <c r="I30" s="50">
        <f>COUNTIF(I10:I29,$M$10)+COUNTIF(I10:I29,$M$11)+COUNTIF(I10:I29,$M$12)+COUNTIF(I10:I29,#REF!)+COUNTIF(I10:I29,$M$13)+COUNTIF(I10:I29,$M$14)+COUNTIF(I10:I29,$M$15)+COUNTIF(I10:I29,$M$16)+COUNTIF(I10:I29,$M$17)+COUNTIF(I10:I29,$M$18)+COUNTIF(I10:I29,$M$19)+COUNTIF(I10:I29,$M$20)+COUNTIF(I10:I29,$M$21)</f>
        <v>0</v>
      </c>
      <c r="J30" s="50">
        <f>COUNTIF(J10:J29,$M$10)+COUNTIF(J10:J29,$M$11)+COUNTIF(J10:J29,$M$12)+COUNTIF(J10:J29,#REF!)+COUNTIF(J10:J29,$M$13)+COUNTIF(J10:J29,$M$14)+COUNTIF(J10:J29,$M$15)+COUNTIF(J10:J29,$M$16)+COUNTIF(J10:J29,$M$17)+COUNTIF(J10:J29,$M$18)+COUNTIF(J10:J29,$M$19)+COUNTIF(J10:J29,$M$20)+COUNTIF(J10:J29,$M$21)</f>
        <v>0</v>
      </c>
      <c r="K30" s="50">
        <f>COUNTIF(K10:K29,$M$10)+COUNTIF(K10:K29,$M$11)+COUNTIF(K10:K29,$M$12)+COUNTIF(K10:K29,#REF!)+COUNTIF(K10:K29,$M$13)+COUNTIF(K10:K29,$M$14)+COUNTIF(K10:K29,$M$15)+COUNTIF(K10:K29,$M$16)+COUNTIF(K10:K29,$M$17)+COUNTIF(K10:K29,$M$18)+COUNTIF(K10:K29,$M$19)+COUNTIF(K10:K29,$M$20)+COUNTIF(K10:K29,$M$21)</f>
        <v>0</v>
      </c>
      <c r="L30" s="50">
        <f>COUNTIF(L10:L29,$M$10)+COUNTIF(L10:L29,$M$11)+COUNTIF(L10:L29,$M$12)+COUNTIF(L10:L29,#REF!)+COUNTIF(L10:L29,$M$13)+COUNTIF(L10:L29,$M$14)+COUNTIF(L10:L29,$M$15)+COUNTIF(L10:L29,$M$16)+COUNTIF(L10:L29,$M$17)+COUNTIF(L10:L29,$M$18)+COUNTIF(L10:L29,$M$19)+COUNTIF(L10:L29,$M$20)+COUNTIF(L10:L29,$M$21)</f>
        <v>0</v>
      </c>
      <c r="M30" s="348"/>
      <c r="N30" s="349"/>
      <c r="O30" s="349"/>
      <c r="P30" s="350"/>
    </row>
    <row r="31" spans="1:17" ht="18.75" customHeight="1" x14ac:dyDescent="0.2">
      <c r="A31" s="351" t="s">
        <v>68</v>
      </c>
      <c r="B31" s="352"/>
      <c r="C31" s="352"/>
      <c r="D31" s="352"/>
      <c r="E31" s="353"/>
      <c r="F31" s="51"/>
      <c r="G31" s="52"/>
      <c r="H31" s="52"/>
      <c r="I31" s="59"/>
      <c r="J31" s="53"/>
      <c r="K31" s="354" t="s">
        <v>74</v>
      </c>
      <c r="L31" s="355"/>
      <c r="M31" s="356"/>
      <c r="N31" s="357">
        <f>MAX(SUM(N10:N21),SUM(O10:O21))</f>
        <v>0</v>
      </c>
      <c r="O31" s="358"/>
      <c r="P31" s="54"/>
    </row>
    <row r="32" spans="1:17" ht="18.75" customHeight="1" x14ac:dyDescent="0.2">
      <c r="A32" s="314"/>
      <c r="B32" s="315"/>
      <c r="C32" s="315"/>
      <c r="D32" s="315"/>
      <c r="E32" s="315"/>
      <c r="F32" s="336" t="s">
        <v>162</v>
      </c>
      <c r="G32" s="337"/>
      <c r="H32" s="337"/>
      <c r="I32" s="143" t="s">
        <v>84</v>
      </c>
      <c r="J32" s="153" t="s">
        <v>85</v>
      </c>
      <c r="K32" s="338" t="s">
        <v>75</v>
      </c>
      <c r="L32" s="339"/>
      <c r="M32" s="340"/>
      <c r="N32" s="341"/>
      <c r="O32" s="342"/>
      <c r="P32" s="55">
        <f>SUM(P10:P29)</f>
        <v>0</v>
      </c>
    </row>
    <row r="33" spans="1:19" ht="18.75" customHeight="1" x14ac:dyDescent="0.2">
      <c r="A33" s="343"/>
      <c r="B33" s="315"/>
      <c r="C33" s="315"/>
      <c r="D33" s="315"/>
      <c r="E33" s="315"/>
      <c r="F33" s="336" t="s">
        <v>163</v>
      </c>
      <c r="G33" s="337"/>
      <c r="H33" s="337"/>
      <c r="I33" s="143" t="s">
        <v>84</v>
      </c>
      <c r="J33" s="153" t="s">
        <v>85</v>
      </c>
      <c r="K33" s="344" t="s">
        <v>76</v>
      </c>
      <c r="L33" s="345"/>
      <c r="M33" s="345"/>
      <c r="N33" s="345"/>
      <c r="O33" s="345"/>
      <c r="P33" s="56"/>
      <c r="S33" s="57"/>
    </row>
    <row r="34" spans="1:19" ht="18.75" customHeight="1" thickBot="1" x14ac:dyDescent="0.25">
      <c r="A34" s="314"/>
      <c r="B34" s="315"/>
      <c r="C34" s="315"/>
      <c r="D34" s="315"/>
      <c r="E34" s="316"/>
      <c r="F34" s="58"/>
      <c r="G34" s="59"/>
      <c r="H34" s="59"/>
      <c r="I34" s="59"/>
      <c r="J34" s="60"/>
      <c r="K34" s="317" t="s">
        <v>77</v>
      </c>
      <c r="L34" s="318"/>
      <c r="M34" s="318"/>
      <c r="N34" s="318"/>
      <c r="O34" s="318"/>
      <c r="P34" s="61"/>
    </row>
    <row r="35" spans="1:19" ht="18.75" customHeight="1" x14ac:dyDescent="0.2">
      <c r="A35" s="319" t="s">
        <v>69</v>
      </c>
      <c r="B35" s="320"/>
      <c r="C35" s="320"/>
      <c r="D35" s="321" t="s">
        <v>72</v>
      </c>
      <c r="E35" s="324">
        <f>C36+C37</f>
        <v>0</v>
      </c>
      <c r="F35" s="58" t="s">
        <v>73</v>
      </c>
      <c r="G35" s="327"/>
      <c r="H35" s="328"/>
      <c r="I35" s="329"/>
      <c r="J35" s="60"/>
      <c r="K35" s="317" t="s">
        <v>78</v>
      </c>
      <c r="L35" s="318"/>
      <c r="M35" s="318"/>
      <c r="N35" s="318"/>
      <c r="O35" s="318"/>
      <c r="P35" s="300"/>
    </row>
    <row r="36" spans="1:19" ht="18.75" customHeight="1" x14ac:dyDescent="0.2">
      <c r="A36" s="330" t="s">
        <v>70</v>
      </c>
      <c r="B36" s="331"/>
      <c r="C36" s="62"/>
      <c r="D36" s="322"/>
      <c r="E36" s="325"/>
      <c r="F36" s="58"/>
      <c r="G36" s="59"/>
      <c r="H36" s="59"/>
      <c r="I36" s="59"/>
      <c r="J36" s="60"/>
      <c r="K36" s="332" t="s">
        <v>79</v>
      </c>
      <c r="L36" s="333"/>
      <c r="M36" s="333"/>
      <c r="N36" s="333"/>
      <c r="O36" s="333"/>
      <c r="P36" s="61"/>
    </row>
    <row r="37" spans="1:19" ht="18.75" customHeight="1" thickBot="1" x14ac:dyDescent="0.25">
      <c r="A37" s="334" t="s">
        <v>71</v>
      </c>
      <c r="B37" s="335"/>
      <c r="C37" s="63"/>
      <c r="D37" s="323"/>
      <c r="E37" s="326"/>
      <c r="F37" s="64"/>
      <c r="G37" s="65"/>
      <c r="H37" s="65"/>
      <c r="I37" s="65"/>
      <c r="J37" s="66"/>
      <c r="K37" s="142" t="s">
        <v>80</v>
      </c>
      <c r="L37" s="67" t="s">
        <v>81</v>
      </c>
      <c r="M37" s="68">
        <f>SUM(P32,P33:P36)</f>
        <v>0</v>
      </c>
      <c r="N37" s="69" t="s">
        <v>7</v>
      </c>
      <c r="O37" s="312">
        <f>100/29*M37</f>
        <v>0</v>
      </c>
      <c r="P37" s="313"/>
    </row>
  </sheetData>
  <sheetProtection formatCells="0" selectLockedCells="1"/>
  <protectedRanges>
    <protectedRange password="DE53" sqref="C3:E6 H3:J6 M4:P6" name="Bereich1"/>
  </protectedRanges>
  <mergeCells count="72">
    <mergeCell ref="G1:I1"/>
    <mergeCell ref="J1:L1"/>
    <mergeCell ref="M1:P1"/>
    <mergeCell ref="A2:P2"/>
    <mergeCell ref="A3:B4"/>
    <mergeCell ref="C3:E4"/>
    <mergeCell ref="F3:G4"/>
    <mergeCell ref="H3:J4"/>
    <mergeCell ref="M4:P4"/>
    <mergeCell ref="M3:P3"/>
    <mergeCell ref="M6:P6"/>
    <mergeCell ref="A5:B5"/>
    <mergeCell ref="C5:E5"/>
    <mergeCell ref="F5:G5"/>
    <mergeCell ref="H5:J5"/>
    <mergeCell ref="K5:L5"/>
    <mergeCell ref="M5:P5"/>
    <mergeCell ref="A6:B6"/>
    <mergeCell ref="C6:E6"/>
    <mergeCell ref="F6:G6"/>
    <mergeCell ref="H6:J6"/>
    <mergeCell ref="K6:L6"/>
    <mergeCell ref="A7:P7"/>
    <mergeCell ref="A8:B8"/>
    <mergeCell ref="C8:D8"/>
    <mergeCell ref="E8:F8"/>
    <mergeCell ref="G8:H8"/>
    <mergeCell ref="I8:J8"/>
    <mergeCell ref="K8:L8"/>
    <mergeCell ref="N8:O8"/>
    <mergeCell ref="A10:A11"/>
    <mergeCell ref="B10:B11"/>
    <mergeCell ref="A12:A13"/>
    <mergeCell ref="B12:B13"/>
    <mergeCell ref="A14:A15"/>
    <mergeCell ref="B14:B15"/>
    <mergeCell ref="A16:A17"/>
    <mergeCell ref="B16:B17"/>
    <mergeCell ref="A18:A19"/>
    <mergeCell ref="B18:B19"/>
    <mergeCell ref="A22:A23"/>
    <mergeCell ref="B22:B23"/>
    <mergeCell ref="A24:A25"/>
    <mergeCell ref="B24:B25"/>
    <mergeCell ref="A26:A27"/>
    <mergeCell ref="B26:B27"/>
    <mergeCell ref="A28:A29"/>
    <mergeCell ref="B28:B29"/>
    <mergeCell ref="A33:E33"/>
    <mergeCell ref="F33:H33"/>
    <mergeCell ref="K33:O33"/>
    <mergeCell ref="A30:B30"/>
    <mergeCell ref="M30:P30"/>
    <mergeCell ref="A31:E31"/>
    <mergeCell ref="K31:M31"/>
    <mergeCell ref="N31:O31"/>
    <mergeCell ref="Q5:Q9"/>
    <mergeCell ref="O37:P37"/>
    <mergeCell ref="A34:E34"/>
    <mergeCell ref="K34:O34"/>
    <mergeCell ref="A35:C35"/>
    <mergeCell ref="D35:D37"/>
    <mergeCell ref="E35:E37"/>
    <mergeCell ref="G35:I35"/>
    <mergeCell ref="K35:O35"/>
    <mergeCell ref="A36:B36"/>
    <mergeCell ref="K36:O36"/>
    <mergeCell ref="A37:B37"/>
    <mergeCell ref="A32:E32"/>
    <mergeCell ref="F32:H32"/>
    <mergeCell ref="K32:M32"/>
    <mergeCell ref="N32:O32"/>
  </mergeCells>
  <conditionalFormatting sqref="C30:L30">
    <cfRule type="cellIs" dxfId="56" priority="13" stopIfTrue="1" operator="greaterThan">
      <formula>6</formula>
    </cfRule>
  </conditionalFormatting>
  <conditionalFormatting sqref="N10:O21">
    <cfRule type="cellIs" dxfId="55" priority="3" operator="notEqual">
      <formula>$Q10</formula>
    </cfRule>
  </conditionalFormatting>
  <conditionalFormatting sqref="N31:O31">
    <cfRule type="cellIs" dxfId="54" priority="2" stopIfTrue="1" operator="notEqual">
      <formula>25</formula>
    </cfRule>
  </conditionalFormatting>
  <dataValidations count="1">
    <dataValidation type="list" allowBlank="1" showInputMessage="1" showErrorMessage="1" sqref="C12:L12 C14:L14 C16:L16 C18:L18 C22:L22 C24:L24 C26:L26 C28:L28 C10:L10">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50" r:id="rId4" name="Group Box 26">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1054" r:id="rId5" name="Check Box 30">
              <controlPr defaultSize="0" autoFill="0" autoLine="0" autoPict="0">
                <anchor moveWithCells="1">
                  <from>
                    <xdr:col>10</xdr:col>
                    <xdr:colOff>542925</xdr:colOff>
                    <xdr:row>3</xdr:row>
                    <xdr:rowOff>0</xdr:rowOff>
                  </from>
                  <to>
                    <xdr:col>10</xdr:col>
                    <xdr:colOff>752475</xdr:colOff>
                    <xdr:row>3</xdr:row>
                    <xdr:rowOff>209550</xdr:rowOff>
                  </to>
                </anchor>
              </controlPr>
            </control>
          </mc:Choice>
        </mc:AlternateContent>
        <mc:AlternateContent xmlns:mc="http://schemas.openxmlformats.org/markup-compatibility/2006">
          <mc:Choice Requires="x14">
            <control shapeId="1055" r:id="rId6" name="Check Box 31">
              <controlPr defaultSize="0" autoFill="0" autoLine="0" autoPict="0">
                <anchor moveWithCells="1">
                  <from>
                    <xdr:col>11</xdr:col>
                    <xdr:colOff>542925</xdr:colOff>
                    <xdr:row>3</xdr:row>
                    <xdr:rowOff>0</xdr:rowOff>
                  </from>
                  <to>
                    <xdr:col>11</xdr:col>
                    <xdr:colOff>752475</xdr:colOff>
                    <xdr:row>4</xdr:row>
                    <xdr:rowOff>0</xdr:rowOff>
                  </to>
                </anchor>
              </controlPr>
            </control>
          </mc:Choice>
        </mc:AlternateContent>
        <mc:AlternateContent xmlns:mc="http://schemas.openxmlformats.org/markup-compatibility/2006">
          <mc:Choice Requires="x14">
            <control shapeId="1066" r:id="rId7" name="Check Box 42">
              <controlPr defaultSize="0" autoFill="0" autoLine="0" autoPict="0">
                <anchor moveWithCells="1">
                  <from>
                    <xdr:col>8</xdr:col>
                    <xdr:colOff>542925</xdr:colOff>
                    <xdr:row>31</xdr:row>
                    <xdr:rowOff>9525</xdr:rowOff>
                  </from>
                  <to>
                    <xdr:col>8</xdr:col>
                    <xdr:colOff>752475</xdr:colOff>
                    <xdr:row>31</xdr:row>
                    <xdr:rowOff>228600</xdr:rowOff>
                  </to>
                </anchor>
              </controlPr>
            </control>
          </mc:Choice>
        </mc:AlternateContent>
        <mc:AlternateContent xmlns:mc="http://schemas.openxmlformats.org/markup-compatibility/2006">
          <mc:Choice Requires="x14">
            <control shapeId="1067" r:id="rId8" name="Check Box 43">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8</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1069" r:id="rId10" name="Check Box 45">
              <controlPr defaultSize="0" autoFill="0" autoLine="0" autoPict="0">
                <anchor moveWithCells="1">
                  <from>
                    <xdr:col>8</xdr:col>
                    <xdr:colOff>542925</xdr:colOff>
                    <xdr:row>32</xdr:row>
                    <xdr:rowOff>9525</xdr:rowOff>
                  </from>
                  <to>
                    <xdr:col>8</xdr:col>
                    <xdr:colOff>752475</xdr:colOff>
                    <xdr:row>32</xdr:row>
                    <xdr:rowOff>228600</xdr:rowOff>
                  </to>
                </anchor>
              </controlPr>
            </control>
          </mc:Choice>
        </mc:AlternateContent>
        <mc:AlternateContent xmlns:mc="http://schemas.openxmlformats.org/markup-compatibility/2006">
          <mc:Choice Requires="x14">
            <control shapeId="1070" r:id="rId11" name="Check Box 46">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37"/>
  <sheetViews>
    <sheetView zoomScale="70" zoomScaleNormal="70" workbookViewId="0">
      <selection activeCell="N31" sqref="N31:O31"/>
    </sheetView>
  </sheetViews>
  <sheetFormatPr baseColWidth="10" defaultRowHeight="12.75" x14ac:dyDescent="0.2"/>
  <cols>
    <col min="1" max="12" width="12.140625" style="25" customWidth="1"/>
    <col min="13" max="14" width="7.28515625" style="25" customWidth="1"/>
    <col min="15" max="15" width="12.42578125" style="25" customWidth="1"/>
    <col min="16" max="16" width="7.28515625" style="25" hidden="1" customWidth="1"/>
    <col min="17" max="17" width="5" style="24" hidden="1" customWidth="1"/>
    <col min="18" max="18" width="11.42578125" style="25" hidden="1" customWidth="1"/>
    <col min="19" max="19" width="11.42578125" style="25" customWidth="1"/>
    <col min="20" max="16384" width="11.42578125" style="25"/>
  </cols>
  <sheetData>
    <row r="1" spans="1:17" s="4" customFormat="1" ht="38.25" customHeight="1" thickBot="1" x14ac:dyDescent="0.25">
      <c r="A1" s="1" t="s">
        <v>44</v>
      </c>
      <c r="B1" s="2"/>
      <c r="C1" s="2"/>
      <c r="D1" s="2"/>
      <c r="E1" s="2"/>
      <c r="F1" s="3"/>
      <c r="G1" s="398" t="s">
        <v>45</v>
      </c>
      <c r="H1" s="398"/>
      <c r="I1" s="398"/>
      <c r="J1" s="399"/>
      <c r="K1" s="399"/>
      <c r="L1" s="399"/>
      <c r="M1" s="400" t="s">
        <v>40</v>
      </c>
      <c r="N1" s="400"/>
      <c r="O1" s="400"/>
      <c r="P1" s="401"/>
      <c r="Q1" s="91"/>
    </row>
    <row r="2" spans="1:17" s="5" customFormat="1" ht="10.5" customHeight="1" thickBot="1" x14ac:dyDescent="0.25">
      <c r="A2" s="402"/>
      <c r="B2" s="402"/>
      <c r="C2" s="402"/>
      <c r="D2" s="402"/>
      <c r="E2" s="402"/>
      <c r="F2" s="402"/>
      <c r="G2" s="402"/>
      <c r="H2" s="402"/>
      <c r="I2" s="402"/>
      <c r="J2" s="402"/>
      <c r="K2" s="402"/>
      <c r="L2" s="402"/>
      <c r="M2" s="402"/>
      <c r="N2" s="402"/>
      <c r="O2" s="402"/>
      <c r="P2" s="402"/>
      <c r="Q2" s="92"/>
    </row>
    <row r="3" spans="1:17" s="5" customFormat="1" ht="16.5" customHeight="1" x14ac:dyDescent="0.2">
      <c r="A3" s="403" t="s">
        <v>50</v>
      </c>
      <c r="B3" s="404"/>
      <c r="C3" s="405"/>
      <c r="D3" s="405"/>
      <c r="E3" s="406"/>
      <c r="F3" s="404" t="s">
        <v>46</v>
      </c>
      <c r="G3" s="404"/>
      <c r="H3" s="405"/>
      <c r="I3" s="405"/>
      <c r="J3" s="406"/>
      <c r="K3" s="6" t="s">
        <v>47</v>
      </c>
      <c r="L3" s="6"/>
      <c r="M3" s="6" t="s">
        <v>48</v>
      </c>
      <c r="N3" s="6"/>
      <c r="O3" s="6"/>
      <c r="P3" s="7"/>
      <c r="Q3" s="92"/>
    </row>
    <row r="4" spans="1:17" s="8" customFormat="1" ht="17.25" customHeight="1" x14ac:dyDescent="0.2">
      <c r="A4" s="384"/>
      <c r="B4" s="385"/>
      <c r="C4" s="407"/>
      <c r="D4" s="407"/>
      <c r="E4" s="408"/>
      <c r="F4" s="385"/>
      <c r="G4" s="385"/>
      <c r="H4" s="407"/>
      <c r="I4" s="407"/>
      <c r="J4" s="408"/>
      <c r="K4" s="153" t="s">
        <v>84</v>
      </c>
      <c r="L4" s="152" t="s">
        <v>85</v>
      </c>
      <c r="M4" s="409"/>
      <c r="N4" s="386"/>
      <c r="O4" s="386"/>
      <c r="P4" s="390"/>
      <c r="Q4" s="90"/>
    </row>
    <row r="5" spans="1:17" s="9" customFormat="1" ht="33" customHeight="1" x14ac:dyDescent="0.2">
      <c r="A5" s="384" t="s">
        <v>49</v>
      </c>
      <c r="B5" s="385"/>
      <c r="C5" s="386"/>
      <c r="D5" s="386"/>
      <c r="E5" s="387"/>
      <c r="F5" s="385" t="s">
        <v>51</v>
      </c>
      <c r="G5" s="385"/>
      <c r="H5" s="388"/>
      <c r="I5" s="389"/>
      <c r="J5" s="389"/>
      <c r="K5" s="385" t="s">
        <v>54</v>
      </c>
      <c r="L5" s="385"/>
      <c r="M5" s="386"/>
      <c r="N5" s="386"/>
      <c r="O5" s="386"/>
      <c r="P5" s="390"/>
      <c r="Q5" s="310" t="s">
        <v>82</v>
      </c>
    </row>
    <row r="6" spans="1:17" s="9" customFormat="1" ht="33" customHeight="1" thickBot="1" x14ac:dyDescent="0.25">
      <c r="A6" s="391" t="s">
        <v>53</v>
      </c>
      <c r="B6" s="392"/>
      <c r="C6" s="393"/>
      <c r="D6" s="393"/>
      <c r="E6" s="394"/>
      <c r="F6" s="392" t="s">
        <v>52</v>
      </c>
      <c r="G6" s="392"/>
      <c r="H6" s="395"/>
      <c r="I6" s="396"/>
      <c r="J6" s="397"/>
      <c r="K6" s="392" t="s">
        <v>55</v>
      </c>
      <c r="L6" s="392"/>
      <c r="M6" s="382"/>
      <c r="N6" s="382"/>
      <c r="O6" s="382"/>
      <c r="P6" s="383"/>
      <c r="Q6" s="311"/>
    </row>
    <row r="7" spans="1:17" s="9" customFormat="1" ht="10.5" customHeight="1" thickBot="1" x14ac:dyDescent="0.25">
      <c r="A7" s="373"/>
      <c r="B7" s="373"/>
      <c r="C7" s="373"/>
      <c r="D7" s="373"/>
      <c r="E7" s="373"/>
      <c r="F7" s="373"/>
      <c r="G7" s="373"/>
      <c r="H7" s="373"/>
      <c r="I7" s="373"/>
      <c r="J7" s="373"/>
      <c r="K7" s="373"/>
      <c r="L7" s="373"/>
      <c r="M7" s="373"/>
      <c r="N7" s="373"/>
      <c r="O7" s="373"/>
      <c r="P7" s="373"/>
      <c r="Q7" s="311"/>
    </row>
    <row r="8" spans="1:17" s="11" customFormat="1" ht="27" customHeight="1" thickBot="1" x14ac:dyDescent="0.25">
      <c r="A8" s="374" t="s">
        <v>56</v>
      </c>
      <c r="B8" s="375"/>
      <c r="C8" s="376" t="s">
        <v>59</v>
      </c>
      <c r="D8" s="377"/>
      <c r="E8" s="376" t="s">
        <v>60</v>
      </c>
      <c r="F8" s="377"/>
      <c r="G8" s="378" t="s">
        <v>61</v>
      </c>
      <c r="H8" s="379"/>
      <c r="I8" s="376" t="s">
        <v>62</v>
      </c>
      <c r="J8" s="377"/>
      <c r="K8" s="376" t="s">
        <v>63</v>
      </c>
      <c r="L8" s="377"/>
      <c r="M8" s="301" t="s">
        <v>166</v>
      </c>
      <c r="N8" s="380" t="s">
        <v>65</v>
      </c>
      <c r="O8" s="381"/>
      <c r="P8" s="10" t="s">
        <v>66</v>
      </c>
      <c r="Q8" s="311"/>
    </row>
    <row r="9" spans="1:17" s="18" customFormat="1" ht="27" customHeight="1" thickBot="1" x14ac:dyDescent="0.25">
      <c r="A9" s="13" t="s">
        <v>57</v>
      </c>
      <c r="B9" s="14" t="s">
        <v>58</v>
      </c>
      <c r="C9" s="77" t="s">
        <v>2</v>
      </c>
      <c r="D9" s="14" t="s">
        <v>3</v>
      </c>
      <c r="E9" s="13" t="s">
        <v>2</v>
      </c>
      <c r="F9" s="14" t="s">
        <v>3</v>
      </c>
      <c r="G9" s="13" t="s">
        <v>2</v>
      </c>
      <c r="H9" s="14" t="s">
        <v>3</v>
      </c>
      <c r="I9" s="13" t="s">
        <v>2</v>
      </c>
      <c r="J9" s="14" t="s">
        <v>3</v>
      </c>
      <c r="K9" s="13" t="s">
        <v>2</v>
      </c>
      <c r="L9" s="14" t="s">
        <v>3</v>
      </c>
      <c r="M9" s="76"/>
      <c r="N9" s="16" t="s">
        <v>4</v>
      </c>
      <c r="O9" s="16" t="s">
        <v>5</v>
      </c>
      <c r="P9" s="75"/>
      <c r="Q9" s="311"/>
    </row>
    <row r="10" spans="1:17" ht="15" customHeight="1" x14ac:dyDescent="0.2">
      <c r="A10" s="423"/>
      <c r="B10" s="424"/>
      <c r="C10" s="37"/>
      <c r="D10" s="38"/>
      <c r="E10" s="37"/>
      <c r="F10" s="38"/>
      <c r="G10" s="37"/>
      <c r="H10" s="38"/>
      <c r="I10" s="37"/>
      <c r="J10" s="38"/>
      <c r="K10" s="37"/>
      <c r="L10" s="38"/>
      <c r="M10" s="21" t="s">
        <v>11</v>
      </c>
      <c r="N10" s="22">
        <f>COUNTIF(C$10:C$29,$M10)+COUNTIF(E$10:E$29,$M10)+COUNTIF(G$10:G$29,$M10)+COUNTIF(I$10:I$29,$M10)+COUNTIF(K$10:K$29,$M10)</f>
        <v>0</v>
      </c>
      <c r="O10" s="22">
        <f>COUNTIF(D$10:D$29,$M10)+COUNTIF(F$10:F$29,$M10)+COUNTIF(H$10:H$29,$M10)+COUNTIF(J$10:J$29,$M10)+COUNTIF(L$10:L$29,$M10)</f>
        <v>0</v>
      </c>
      <c r="P10" s="23"/>
      <c r="Q10" s="24">
        <v>6</v>
      </c>
    </row>
    <row r="11" spans="1:17" ht="15" customHeight="1" x14ac:dyDescent="0.2">
      <c r="A11" s="360"/>
      <c r="B11" s="362"/>
      <c r="C11" s="26"/>
      <c r="D11" s="27"/>
      <c r="E11" s="26"/>
      <c r="F11" s="27"/>
      <c r="G11" s="26"/>
      <c r="H11" s="27"/>
      <c r="I11" s="26"/>
      <c r="J11" s="27"/>
      <c r="K11" s="26"/>
      <c r="L11" s="27"/>
      <c r="M11" s="28" t="s">
        <v>6</v>
      </c>
      <c r="N11" s="29">
        <f t="shared" ref="N11:N21" si="0">COUNTIF(C$10:C$29,$M11)+COUNTIF(E$10:E$29,$M11)+COUNTIF(G$10:G$29,$M11)+COUNTIF(I$10:I$29,$M11)+COUNTIF(K$10:K$29,$M11)</f>
        <v>0</v>
      </c>
      <c r="O11" s="29">
        <f t="shared" ref="O11:O21" si="1">COUNTIF(D$10:D$29,$M11)+COUNTIF(F$10:F$29,$M11)+COUNTIF(H$10:H$29,$M11)+COUNTIF(J$10:J$29,$M11)+COUNTIF(L$10:L$29,$M11)</f>
        <v>0</v>
      </c>
      <c r="P11" s="30"/>
      <c r="Q11" s="24">
        <v>0</v>
      </c>
    </row>
    <row r="12" spans="1:17" ht="15" customHeight="1" x14ac:dyDescent="0.2">
      <c r="A12" s="359">
        <v>8.1999999999999993</v>
      </c>
      <c r="B12" s="361">
        <v>9.0500000000000007</v>
      </c>
      <c r="C12" s="31"/>
      <c r="D12" s="32"/>
      <c r="E12" s="31"/>
      <c r="F12" s="32"/>
      <c r="G12" s="19"/>
      <c r="H12" s="32"/>
      <c r="I12" s="31"/>
      <c r="J12" s="32"/>
      <c r="K12" s="31"/>
      <c r="L12" s="32"/>
      <c r="M12" s="28" t="s">
        <v>9</v>
      </c>
      <c r="N12" s="29">
        <f t="shared" si="0"/>
        <v>0</v>
      </c>
      <c r="O12" s="29">
        <f t="shared" si="1"/>
        <v>0</v>
      </c>
      <c r="P12" s="30"/>
      <c r="Q12" s="24">
        <v>0</v>
      </c>
    </row>
    <row r="13" spans="1:17" ht="15" customHeight="1" x14ac:dyDescent="0.2">
      <c r="A13" s="360"/>
      <c r="B13" s="362"/>
      <c r="C13" s="26"/>
      <c r="D13" s="27"/>
      <c r="E13" s="87"/>
      <c r="F13" s="27"/>
      <c r="G13" s="26"/>
      <c r="H13" s="27"/>
      <c r="I13" s="87"/>
      <c r="J13" s="88"/>
      <c r="K13" s="87"/>
      <c r="L13" s="27"/>
      <c r="M13" s="28" t="s">
        <v>14</v>
      </c>
      <c r="N13" s="29">
        <f t="shared" si="0"/>
        <v>0</v>
      </c>
      <c r="O13" s="29">
        <f t="shared" si="1"/>
        <v>0</v>
      </c>
      <c r="P13" s="30"/>
      <c r="Q13" s="24">
        <v>5</v>
      </c>
    </row>
    <row r="14" spans="1:17" ht="15" customHeight="1" x14ac:dyDescent="0.2">
      <c r="A14" s="359">
        <v>9.1</v>
      </c>
      <c r="B14" s="361">
        <v>9.5500000000000007</v>
      </c>
      <c r="C14" s="31"/>
      <c r="D14" s="32"/>
      <c r="E14" s="31"/>
      <c r="F14" s="32"/>
      <c r="G14" s="31"/>
      <c r="H14" s="32"/>
      <c r="I14" s="31"/>
      <c r="J14" s="32"/>
      <c r="K14" s="31"/>
      <c r="L14" s="32"/>
      <c r="M14" s="28" t="s">
        <v>24</v>
      </c>
      <c r="N14" s="29">
        <f t="shared" si="0"/>
        <v>0</v>
      </c>
      <c r="O14" s="29">
        <f t="shared" si="1"/>
        <v>0</v>
      </c>
      <c r="P14" s="30"/>
      <c r="Q14" s="24">
        <v>4</v>
      </c>
    </row>
    <row r="15" spans="1:17" ht="15" customHeight="1" x14ac:dyDescent="0.2">
      <c r="A15" s="360"/>
      <c r="B15" s="362"/>
      <c r="C15" s="26"/>
      <c r="D15" s="27"/>
      <c r="E15" s="26"/>
      <c r="F15" s="27"/>
      <c r="G15" s="26"/>
      <c r="H15" s="27"/>
      <c r="I15" s="87"/>
      <c r="J15" s="88"/>
      <c r="K15" s="87"/>
      <c r="L15" s="27"/>
      <c r="M15" s="28" t="s">
        <v>26</v>
      </c>
      <c r="N15" s="29">
        <f t="shared" si="0"/>
        <v>0</v>
      </c>
      <c r="O15" s="29">
        <f t="shared" si="1"/>
        <v>0</v>
      </c>
      <c r="P15" s="30"/>
      <c r="Q15" s="24">
        <v>1</v>
      </c>
    </row>
    <row r="16" spans="1:17" ht="15" customHeight="1" x14ac:dyDescent="0.2">
      <c r="A16" s="359">
        <v>10.15</v>
      </c>
      <c r="B16" s="361">
        <v>11</v>
      </c>
      <c r="C16" s="31"/>
      <c r="D16" s="32"/>
      <c r="E16" s="31"/>
      <c r="F16" s="32"/>
      <c r="G16" s="31"/>
      <c r="H16" s="32"/>
      <c r="I16" s="31"/>
      <c r="J16" s="32"/>
      <c r="K16" s="31"/>
      <c r="L16" s="32"/>
      <c r="M16" s="28" t="s">
        <v>28</v>
      </c>
      <c r="N16" s="29">
        <f t="shared" si="0"/>
        <v>0</v>
      </c>
      <c r="O16" s="29">
        <f t="shared" si="1"/>
        <v>0</v>
      </c>
      <c r="P16" s="30"/>
      <c r="Q16" s="24">
        <v>2</v>
      </c>
    </row>
    <row r="17" spans="1:33" ht="15" customHeight="1" x14ac:dyDescent="0.2">
      <c r="A17" s="360"/>
      <c r="B17" s="362"/>
      <c r="C17" s="26"/>
      <c r="D17" s="27"/>
      <c r="E17" s="26"/>
      <c r="F17" s="27"/>
      <c r="G17" s="87"/>
      <c r="H17" s="27"/>
      <c r="I17" s="87"/>
      <c r="J17" s="27"/>
      <c r="K17" s="26"/>
      <c r="L17" s="27"/>
      <c r="M17" s="28" t="s">
        <v>30</v>
      </c>
      <c r="N17" s="29">
        <f t="shared" si="0"/>
        <v>0</v>
      </c>
      <c r="O17" s="29">
        <f t="shared" si="1"/>
        <v>0</v>
      </c>
      <c r="P17" s="30"/>
      <c r="Q17" s="24">
        <v>2</v>
      </c>
    </row>
    <row r="18" spans="1:33" ht="15" customHeight="1" x14ac:dyDescent="0.2">
      <c r="A18" s="359">
        <v>11.05</v>
      </c>
      <c r="B18" s="361">
        <v>11.5</v>
      </c>
      <c r="C18" s="31"/>
      <c r="D18" s="32"/>
      <c r="E18" s="31"/>
      <c r="F18" s="32"/>
      <c r="G18" s="31"/>
      <c r="H18" s="32"/>
      <c r="I18" s="31"/>
      <c r="J18" s="32"/>
      <c r="K18" s="31"/>
      <c r="L18" s="32"/>
      <c r="M18" s="28" t="s">
        <v>10</v>
      </c>
      <c r="N18" s="29">
        <f t="shared" si="0"/>
        <v>0</v>
      </c>
      <c r="O18" s="29">
        <f t="shared" si="1"/>
        <v>0</v>
      </c>
      <c r="P18" s="30"/>
      <c r="Q18" s="24">
        <v>2</v>
      </c>
    </row>
    <row r="19" spans="1:33" ht="15" customHeight="1" thickBot="1" x14ac:dyDescent="0.25">
      <c r="A19" s="419"/>
      <c r="B19" s="421"/>
      <c r="C19" s="71"/>
      <c r="D19" s="70"/>
      <c r="E19" s="71"/>
      <c r="F19" s="70"/>
      <c r="G19" s="71"/>
      <c r="H19" s="70"/>
      <c r="I19" s="89"/>
      <c r="J19" s="27"/>
      <c r="K19" s="71"/>
      <c r="L19" s="70"/>
      <c r="M19" s="28" t="s">
        <v>34</v>
      </c>
      <c r="N19" s="29">
        <f t="shared" si="0"/>
        <v>0</v>
      </c>
      <c r="O19" s="29">
        <f t="shared" si="1"/>
        <v>0</v>
      </c>
      <c r="P19" s="30"/>
      <c r="Q19" s="24">
        <v>3</v>
      </c>
    </row>
    <row r="20" spans="1:33" ht="15" customHeight="1" x14ac:dyDescent="0.2">
      <c r="A20" s="33"/>
      <c r="B20" s="34"/>
      <c r="C20" s="74"/>
      <c r="D20" s="74"/>
      <c r="E20" s="34"/>
      <c r="F20" s="34"/>
      <c r="G20" s="34"/>
      <c r="H20" s="34"/>
      <c r="I20" s="34"/>
      <c r="J20" s="34"/>
      <c r="K20" s="34"/>
      <c r="L20" s="34"/>
      <c r="M20" s="39" t="s">
        <v>13</v>
      </c>
      <c r="N20" s="29">
        <f t="shared" si="0"/>
        <v>0</v>
      </c>
      <c r="O20" s="29">
        <f t="shared" si="1"/>
        <v>0</v>
      </c>
      <c r="P20" s="41"/>
      <c r="Q20" s="24">
        <v>0</v>
      </c>
    </row>
    <row r="21" spans="1:33" ht="15" customHeight="1" thickBot="1" x14ac:dyDescent="0.25">
      <c r="A21" s="35"/>
      <c r="B21" s="36"/>
      <c r="C21" s="36"/>
      <c r="D21" s="36"/>
      <c r="E21" s="36"/>
      <c r="F21" s="36"/>
      <c r="G21" s="36"/>
      <c r="H21" s="36"/>
      <c r="I21" s="36"/>
      <c r="J21" s="36"/>
      <c r="K21" s="36"/>
      <c r="L21" s="36"/>
      <c r="M21" s="124" t="s">
        <v>12</v>
      </c>
      <c r="N21" s="125">
        <f t="shared" si="0"/>
        <v>0</v>
      </c>
      <c r="O21" s="125">
        <f t="shared" si="1"/>
        <v>0</v>
      </c>
      <c r="P21" s="41"/>
      <c r="Q21" s="24">
        <v>1</v>
      </c>
    </row>
    <row r="22" spans="1:33" ht="15" customHeight="1" x14ac:dyDescent="0.2">
      <c r="A22" s="369">
        <v>13.3</v>
      </c>
      <c r="B22" s="422">
        <v>14.15</v>
      </c>
      <c r="C22" s="37"/>
      <c r="D22" s="38"/>
      <c r="E22" s="37"/>
      <c r="F22" s="38"/>
      <c r="G22" s="37"/>
      <c r="H22" s="38"/>
      <c r="I22" s="37"/>
      <c r="J22" s="38"/>
      <c r="K22" s="37"/>
      <c r="L22" s="38"/>
      <c r="M22" s="73"/>
      <c r="N22" s="40"/>
      <c r="O22" s="40"/>
      <c r="P22" s="41"/>
      <c r="Q22" s="24">
        <f>SUM(Q10:Q21)</f>
        <v>26</v>
      </c>
    </row>
    <row r="23" spans="1:33" ht="15" customHeight="1" x14ac:dyDescent="0.2">
      <c r="A23" s="360"/>
      <c r="B23" s="418"/>
      <c r="C23" s="26"/>
      <c r="D23" s="27"/>
      <c r="E23" s="26"/>
      <c r="F23" s="27"/>
      <c r="G23" s="26"/>
      <c r="H23" s="27"/>
      <c r="I23" s="26"/>
      <c r="J23" s="27"/>
      <c r="K23" s="26"/>
      <c r="L23" s="27"/>
      <c r="M23" s="73"/>
      <c r="N23" s="40"/>
      <c r="O23" s="40"/>
      <c r="P23" s="41"/>
    </row>
    <row r="24" spans="1:33" ht="15" customHeight="1" x14ac:dyDescent="0.2">
      <c r="A24" s="359">
        <v>14.2</v>
      </c>
      <c r="B24" s="417">
        <v>15.05</v>
      </c>
      <c r="C24" s="19"/>
      <c r="D24" s="20"/>
      <c r="E24" s="19"/>
      <c r="F24" s="20"/>
      <c r="G24" s="19"/>
      <c r="H24" s="20"/>
      <c r="I24" s="19"/>
      <c r="J24" s="20"/>
      <c r="K24" s="19"/>
      <c r="L24" s="20"/>
      <c r="M24" s="73"/>
      <c r="N24" s="40"/>
      <c r="O24" s="40"/>
      <c r="P24" s="41"/>
    </row>
    <row r="25" spans="1:33" ht="15" customHeight="1" x14ac:dyDescent="0.2">
      <c r="A25" s="360"/>
      <c r="B25" s="418"/>
      <c r="C25" s="26"/>
      <c r="D25" s="27"/>
      <c r="E25" s="26"/>
      <c r="F25" s="27"/>
      <c r="G25" s="26"/>
      <c r="H25" s="27"/>
      <c r="I25" s="26"/>
      <c r="J25" s="27"/>
      <c r="K25" s="26"/>
      <c r="L25" s="27"/>
      <c r="M25" s="39"/>
      <c r="N25" s="40"/>
      <c r="O25" s="40"/>
      <c r="P25" s="41"/>
    </row>
    <row r="26" spans="1:33" ht="15" customHeight="1" x14ac:dyDescent="0.2">
      <c r="A26" s="359">
        <v>15.2</v>
      </c>
      <c r="B26" s="417">
        <v>16.05</v>
      </c>
      <c r="C26" s="19"/>
      <c r="D26" s="20"/>
      <c r="E26" s="19"/>
      <c r="F26" s="20"/>
      <c r="G26" s="19"/>
      <c r="H26" s="20"/>
      <c r="I26" s="19"/>
      <c r="J26" s="20"/>
      <c r="K26" s="19"/>
      <c r="L26" s="20"/>
      <c r="M26" s="39"/>
      <c r="N26" s="40"/>
      <c r="O26" s="40"/>
      <c r="P26" s="41"/>
    </row>
    <row r="27" spans="1:33" ht="15" customHeight="1" x14ac:dyDescent="0.2">
      <c r="A27" s="360"/>
      <c r="B27" s="418"/>
      <c r="C27" s="26"/>
      <c r="D27" s="27"/>
      <c r="E27" s="26"/>
      <c r="F27" s="72"/>
      <c r="G27" s="26"/>
      <c r="H27" s="27"/>
      <c r="I27" s="26"/>
      <c r="J27" s="27"/>
      <c r="K27" s="26"/>
      <c r="L27" s="27"/>
      <c r="M27" s="39"/>
      <c r="N27" s="29"/>
      <c r="O27" s="40"/>
      <c r="P27" s="41"/>
    </row>
    <row r="28" spans="1:33" ht="15" customHeight="1" x14ac:dyDescent="0.2">
      <c r="A28" s="359">
        <v>16.100000000000001</v>
      </c>
      <c r="B28" s="417">
        <v>16.55</v>
      </c>
      <c r="C28" s="31"/>
      <c r="D28" s="43"/>
      <c r="E28" s="31"/>
      <c r="F28" s="32"/>
      <c r="G28" s="31"/>
      <c r="H28" s="32"/>
      <c r="I28" s="31"/>
      <c r="J28" s="32"/>
      <c r="K28" s="31"/>
      <c r="L28" s="32"/>
      <c r="M28" s="46"/>
      <c r="N28" s="47"/>
      <c r="O28" s="48"/>
      <c r="P28" s="49"/>
    </row>
    <row r="29" spans="1:33" ht="15" customHeight="1" thickBot="1" x14ac:dyDescent="0.25">
      <c r="A29" s="419"/>
      <c r="B29" s="420"/>
      <c r="C29" s="44"/>
      <c r="D29" s="45"/>
      <c r="E29" s="71"/>
      <c r="F29" s="70"/>
      <c r="G29" s="71"/>
      <c r="H29" s="70"/>
      <c r="I29" s="71"/>
      <c r="J29" s="70"/>
      <c r="K29" s="71"/>
      <c r="L29" s="70"/>
      <c r="M29" s="46"/>
      <c r="N29" s="47"/>
      <c r="O29" s="48"/>
      <c r="P29" s="49"/>
    </row>
    <row r="30" spans="1:33" ht="27" customHeight="1" thickBot="1" x14ac:dyDescent="0.25">
      <c r="A30" s="346" t="s">
        <v>67</v>
      </c>
      <c r="B30" s="347"/>
      <c r="C30" s="50">
        <f>COUNTIF(C10:C29,$M$10)+COUNTIF(C10:C29,$M$11)+COUNTIF(C10:C29,$M$12)+COUNTIF(C10:C29,#REF!)+COUNTIF(C10:C29,$M$13)+COUNTIF(C10:C29,$M$14)+COUNTIF(C10:C29,$M$15)+COUNTIF(C10:C29,$M$16)+COUNTIF(C10:C29,$M$17)+COUNTIF(C10:C29,$M$18)+COUNTIF(C10:C29,$M$19)+COUNTIF(C10:C29,$M$20)+COUNTIF(C10:C29,$M$21)</f>
        <v>0</v>
      </c>
      <c r="D30" s="50">
        <f>COUNTIF(D10:D29,$M$10)+COUNTIF(D10:D29,$M$11)+COUNTIF(D10:D29,$M$12)+COUNTIF(D10:D29,#REF!)+COUNTIF(D10:D29,$M$13)+COUNTIF(D10:D29,$M$14)+COUNTIF(D10:D29,$M$15)+COUNTIF(D10:D29,$M$16)+COUNTIF(D10:D29,$M$17)+COUNTIF(D10:D29,$M$18)+COUNTIF(D10:D29,$M$19)+COUNTIF(D10:D29,$M$20)+COUNTIF(D10:D29,$M$21)</f>
        <v>0</v>
      </c>
      <c r="E30" s="50">
        <f>COUNTIF(E10:E29,$M$10)+COUNTIF(E10:E29,$M$11)+COUNTIF(E10:E29,$M$12)+COUNTIF(E10:E29,#REF!)+COUNTIF(E10:E29,$M$13)+COUNTIF(E10:E29,$M$14)+COUNTIF(E10:E29,$M$15)+COUNTIF(E10:E29,$M$16)+COUNTIF(E10:E29,$M$17)+COUNTIF(E10:E29,$M$18)+COUNTIF(E10:E29,$M$19)+COUNTIF(E10:E29,$M$20)+COUNTIF(E10:E29,$M$21)</f>
        <v>0</v>
      </c>
      <c r="F30" s="50">
        <f>COUNTIF(F10:F29,$M$10)+COUNTIF(F10:F29,$M$11)+COUNTIF(F10:F29,$M$12)+COUNTIF(F10:F29,#REF!)+COUNTIF(F10:F29,$M$13)+COUNTIF(F10:F29,$M$14)+COUNTIF(F10:F29,$M$15)+COUNTIF(F10:F29,$M$16)+COUNTIF(F10:F29,$M$17)+COUNTIF(F10:F29,$M$18)+COUNTIF(F10:F29,$M$19)+COUNTIF(F10:F29,$M$20)+COUNTIF(F10:F29,$M$21)</f>
        <v>0</v>
      </c>
      <c r="G30" s="50">
        <f>COUNTIF(G10:G29,$M$10)+COUNTIF(G10:G29,$M$11)+COUNTIF(G10:G29,$M$12)+COUNTIF(G10:G29,#REF!)+COUNTIF(G10:G29,$M$13)+COUNTIF(G10:G29,$M$14)+COUNTIF(G10:G29,$M$15)+COUNTIF(G10:G29,$M$16)+COUNTIF(G10:G29,$M$17)+COUNTIF(G10:G29,$M$18)+COUNTIF(G10:G29,$M$19)+COUNTIF(G10:G29,$M$20)+COUNTIF(G10:G29,$M$21)</f>
        <v>0</v>
      </c>
      <c r="H30" s="50">
        <f>COUNTIF(H10:H29,$M$10)+COUNTIF(H10:H29,$M$11)+COUNTIF(H10:H29,$M$12)+COUNTIF(H10:H29,#REF!)+COUNTIF(H10:H29,$M$13)+COUNTIF(H10:H29,$M$14)+COUNTIF(H10:H29,$M$15)+COUNTIF(H10:H29,$M$16)+COUNTIF(H10:H29,$M$17)+COUNTIF(H10:H29,$M$18)+COUNTIF(H10:H29,$M$19)+COUNTIF(H10:H29,$M$20)+COUNTIF(H10:H29,$M$21)</f>
        <v>0</v>
      </c>
      <c r="I30" s="50">
        <f>COUNTIF(I10:I29,$M$10)+COUNTIF(I10:I29,$M$11)+COUNTIF(I10:I29,$M$12)+COUNTIF(I10:I29,#REF!)+COUNTIF(I10:I29,$M$13)+COUNTIF(I10:I29,$M$14)+COUNTIF(I10:I29,$M$15)+COUNTIF(I10:I29,$M$16)+COUNTIF(I10:I29,$M$17)+COUNTIF(I10:I29,$M$18)+COUNTIF(I10:I29,$M$19)+COUNTIF(I10:I29,$M$20)+COUNTIF(I10:I29,$M$21)</f>
        <v>0</v>
      </c>
      <c r="J30" s="50">
        <f>COUNTIF(J10:J29,$M$10)+COUNTIF(J10:J29,$M$11)+COUNTIF(J10:J29,$M$12)+COUNTIF(J10:J29,#REF!)+COUNTIF(J10:J29,$M$13)+COUNTIF(J10:J29,$M$14)+COUNTIF(J10:J29,$M$15)+COUNTIF(J10:J29,$M$16)+COUNTIF(J10:J29,$M$17)+COUNTIF(J10:J29,$M$18)+COUNTIF(J10:J29,$M$19)+COUNTIF(J10:J29,$M$20)+COUNTIF(J10:J29,$M$21)</f>
        <v>0</v>
      </c>
      <c r="K30" s="50">
        <f>COUNTIF(K10:K29,$M$10)+COUNTIF(K10:K29,$M$11)+COUNTIF(K10:K29,$M$12)+COUNTIF(K10:K29,#REF!)+COUNTIF(K10:K29,$M$13)+COUNTIF(K10:K29,$M$14)+COUNTIF(K10:K29,$M$15)+COUNTIF(K10:K29,$M$16)+COUNTIF(K10:K29,$M$17)+COUNTIF(K10:K29,$M$18)+COUNTIF(K10:K29,$M$19)+COUNTIF(K10:K29,$M$20)+COUNTIF(K10:K29,$M$21)</f>
        <v>0</v>
      </c>
      <c r="L30" s="50">
        <f>COUNTIF(L10:L29,$M$10)+COUNTIF(L10:L29,$M$11)+COUNTIF(L10:L29,$M$12)+COUNTIF(L10:L29,#REF!)+COUNTIF(L10:L29,$M$13)+COUNTIF(L10:L29,$M$14)+COUNTIF(L10:L29,$M$15)+COUNTIF(L10:L29,$M$16)+COUNTIF(L10:L29,$M$17)+COUNTIF(L10:L29,$M$18)+COUNTIF(L10:L29,$M$19)+COUNTIF(L10:L29,$M$20)+COUNTIF(L10:L29,$M$21)</f>
        <v>0</v>
      </c>
      <c r="M30" s="348"/>
      <c r="N30" s="349"/>
      <c r="O30" s="349"/>
      <c r="P30" s="350"/>
      <c r="AG30" s="42"/>
    </row>
    <row r="31" spans="1:33" ht="18.75" customHeight="1" x14ac:dyDescent="0.2">
      <c r="A31" s="351" t="s">
        <v>68</v>
      </c>
      <c r="B31" s="352"/>
      <c r="C31" s="352"/>
      <c r="D31" s="352"/>
      <c r="E31" s="353"/>
      <c r="F31" s="51"/>
      <c r="G31" s="52"/>
      <c r="H31" s="52"/>
      <c r="I31" s="52"/>
      <c r="J31" s="53"/>
      <c r="K31" s="354" t="s">
        <v>74</v>
      </c>
      <c r="L31" s="355"/>
      <c r="M31" s="356"/>
      <c r="N31" s="357">
        <f>MAX(SUM(N10:N21),SUM(O10:O21))</f>
        <v>0</v>
      </c>
      <c r="O31" s="358"/>
      <c r="P31" s="54"/>
    </row>
    <row r="32" spans="1:33" ht="18.75" customHeight="1" x14ac:dyDescent="0.2">
      <c r="A32" s="314"/>
      <c r="B32" s="315"/>
      <c r="C32" s="315"/>
      <c r="D32" s="315"/>
      <c r="E32" s="315"/>
      <c r="F32" s="336" t="s">
        <v>162</v>
      </c>
      <c r="G32" s="337"/>
      <c r="H32" s="337"/>
      <c r="I32" s="159" t="s">
        <v>84</v>
      </c>
      <c r="J32" s="153" t="s">
        <v>85</v>
      </c>
      <c r="K32" s="414" t="s">
        <v>75</v>
      </c>
      <c r="L32" s="415"/>
      <c r="M32" s="416"/>
      <c r="N32" s="341"/>
      <c r="O32" s="342"/>
      <c r="P32" s="55">
        <f>SUM(P10:P29)</f>
        <v>0</v>
      </c>
    </row>
    <row r="33" spans="1:19" ht="18.75" customHeight="1" x14ac:dyDescent="0.2">
      <c r="A33" s="343"/>
      <c r="B33" s="315"/>
      <c r="C33" s="315"/>
      <c r="D33" s="315"/>
      <c r="E33" s="315"/>
      <c r="F33" s="336" t="s">
        <v>163</v>
      </c>
      <c r="G33" s="337"/>
      <c r="H33" s="337"/>
      <c r="I33" s="159" t="s">
        <v>84</v>
      </c>
      <c r="J33" s="153" t="s">
        <v>85</v>
      </c>
      <c r="K33" s="413" t="s">
        <v>76</v>
      </c>
      <c r="L33" s="345"/>
      <c r="M33" s="345"/>
      <c r="N33" s="345"/>
      <c r="O33" s="345"/>
      <c r="P33" s="56"/>
      <c r="S33" s="57"/>
    </row>
    <row r="34" spans="1:19" ht="18.75" customHeight="1" thickBot="1" x14ac:dyDescent="0.25">
      <c r="A34" s="314"/>
      <c r="B34" s="315"/>
      <c r="C34" s="315"/>
      <c r="D34" s="315"/>
      <c r="E34" s="316"/>
      <c r="F34" s="58"/>
      <c r="G34" s="59"/>
      <c r="H34" s="59"/>
      <c r="I34" s="59"/>
      <c r="J34" s="60"/>
      <c r="K34" s="317" t="s">
        <v>77</v>
      </c>
      <c r="L34" s="318"/>
      <c r="M34" s="318"/>
      <c r="N34" s="318"/>
      <c r="O34" s="318"/>
      <c r="P34" s="61"/>
    </row>
    <row r="35" spans="1:19" ht="18.75" customHeight="1" x14ac:dyDescent="0.2">
      <c r="A35" s="319" t="s">
        <v>69</v>
      </c>
      <c r="B35" s="320"/>
      <c r="C35" s="320"/>
      <c r="D35" s="321" t="s">
        <v>72</v>
      </c>
      <c r="E35" s="324">
        <f>C36+C37</f>
        <v>0</v>
      </c>
      <c r="F35" s="58" t="s">
        <v>73</v>
      </c>
      <c r="G35" s="327"/>
      <c r="H35" s="328"/>
      <c r="I35" s="329"/>
      <c r="J35" s="60"/>
      <c r="K35" s="317" t="s">
        <v>78</v>
      </c>
      <c r="L35" s="318"/>
      <c r="M35" s="318"/>
      <c r="N35" s="318"/>
      <c r="O35" s="318"/>
      <c r="P35" s="300"/>
    </row>
    <row r="36" spans="1:19" ht="18.75" customHeight="1" x14ac:dyDescent="0.2">
      <c r="A36" s="330" t="s">
        <v>70</v>
      </c>
      <c r="B36" s="331"/>
      <c r="C36" s="62"/>
      <c r="D36" s="322"/>
      <c r="E36" s="325"/>
      <c r="F36" s="58"/>
      <c r="G36" s="59"/>
      <c r="H36" s="59"/>
      <c r="I36" s="59"/>
      <c r="J36" s="60"/>
      <c r="K36" s="332" t="s">
        <v>79</v>
      </c>
      <c r="L36" s="333"/>
      <c r="M36" s="333"/>
      <c r="N36" s="333"/>
      <c r="O36" s="333"/>
      <c r="P36" s="61"/>
    </row>
    <row r="37" spans="1:19" ht="18.75" customHeight="1" thickBot="1" x14ac:dyDescent="0.25">
      <c r="A37" s="334" t="s">
        <v>71</v>
      </c>
      <c r="B37" s="335"/>
      <c r="C37" s="63"/>
      <c r="D37" s="323"/>
      <c r="E37" s="326"/>
      <c r="F37" s="64"/>
      <c r="G37" s="65"/>
      <c r="H37" s="65"/>
      <c r="I37" s="65"/>
      <c r="J37" s="66"/>
      <c r="K37" s="142" t="s">
        <v>80</v>
      </c>
      <c r="L37" s="67" t="s">
        <v>81</v>
      </c>
      <c r="M37" s="68">
        <f>SUM(P32,P33:P36)</f>
        <v>0</v>
      </c>
      <c r="N37" s="69" t="s">
        <v>7</v>
      </c>
      <c r="O37" s="312">
        <f>100/29*M37</f>
        <v>0</v>
      </c>
      <c r="P37" s="313"/>
    </row>
  </sheetData>
  <sheetProtection formatCells="0" selectLockedCells="1"/>
  <protectedRanges>
    <protectedRange password="DE53" sqref="C3:E6 H3:J6 M4:P6" name="Bereich1"/>
  </protectedRanges>
  <mergeCells count="71">
    <mergeCell ref="G1:I1"/>
    <mergeCell ref="J1:L1"/>
    <mergeCell ref="M1:P1"/>
    <mergeCell ref="A2:P2"/>
    <mergeCell ref="A3:B4"/>
    <mergeCell ref="C3:E4"/>
    <mergeCell ref="F3:G4"/>
    <mergeCell ref="H3:J4"/>
    <mergeCell ref="M4:P4"/>
    <mergeCell ref="H5:J5"/>
    <mergeCell ref="K5:L5"/>
    <mergeCell ref="H6:J6"/>
    <mergeCell ref="K6:L6"/>
    <mergeCell ref="A7:P7"/>
    <mergeCell ref="M5:P5"/>
    <mergeCell ref="A6:B6"/>
    <mergeCell ref="C6:E6"/>
    <mergeCell ref="F6:G6"/>
    <mergeCell ref="A5:B5"/>
    <mergeCell ref="C5:E5"/>
    <mergeCell ref="F5:G5"/>
    <mergeCell ref="K8:L8"/>
    <mergeCell ref="M6:P6"/>
    <mergeCell ref="N8:O8"/>
    <mergeCell ref="A10:A11"/>
    <mergeCell ref="B10:B11"/>
    <mergeCell ref="A8:B8"/>
    <mergeCell ref="C8:D8"/>
    <mergeCell ref="E8:F8"/>
    <mergeCell ref="G8:H8"/>
    <mergeCell ref="I8:J8"/>
    <mergeCell ref="A12:A13"/>
    <mergeCell ref="B12:B13"/>
    <mergeCell ref="A14:A15"/>
    <mergeCell ref="B14:B15"/>
    <mergeCell ref="A16:A17"/>
    <mergeCell ref="B16:B17"/>
    <mergeCell ref="A18:A19"/>
    <mergeCell ref="B18:B19"/>
    <mergeCell ref="A22:A23"/>
    <mergeCell ref="B22:B23"/>
    <mergeCell ref="A24:A25"/>
    <mergeCell ref="B24:B25"/>
    <mergeCell ref="A26:A27"/>
    <mergeCell ref="B26:B27"/>
    <mergeCell ref="A28:A29"/>
    <mergeCell ref="B28:B29"/>
    <mergeCell ref="A30:B30"/>
    <mergeCell ref="A31:E31"/>
    <mergeCell ref="K31:M31"/>
    <mergeCell ref="A32:E32"/>
    <mergeCell ref="F32:H32"/>
    <mergeCell ref="K32:M32"/>
    <mergeCell ref="N31:O31"/>
    <mergeCell ref="M30:P30"/>
    <mergeCell ref="O37:P37"/>
    <mergeCell ref="N32:O32"/>
    <mergeCell ref="Q5:Q9"/>
    <mergeCell ref="A33:E33"/>
    <mergeCell ref="F33:H33"/>
    <mergeCell ref="K33:O33"/>
    <mergeCell ref="A37:B37"/>
    <mergeCell ref="A34:E34"/>
    <mergeCell ref="K34:O34"/>
    <mergeCell ref="A35:C35"/>
    <mergeCell ref="D35:D37"/>
    <mergeCell ref="E35:E37"/>
    <mergeCell ref="G35:I35"/>
    <mergeCell ref="K35:O35"/>
    <mergeCell ref="A36:B36"/>
    <mergeCell ref="K36:O36"/>
  </mergeCells>
  <conditionalFormatting sqref="C30:L30">
    <cfRule type="cellIs" dxfId="62" priority="13" stopIfTrue="1" operator="greaterThan">
      <formula>6</formula>
    </cfRule>
  </conditionalFormatting>
  <conditionalFormatting sqref="N10:O21">
    <cfRule type="cellIs" dxfId="61" priority="4" operator="notEqual">
      <formula>$Q10</formula>
    </cfRule>
  </conditionalFormatting>
  <conditionalFormatting sqref="N31:O31">
    <cfRule type="cellIs" dxfId="60" priority="1" stopIfTrue="1" operator="notEqual">
      <formula>26</formula>
    </cfRule>
  </conditionalFormatting>
  <dataValidations count="1">
    <dataValidation type="list" allowBlank="1" showInputMessage="1" showErrorMessage="1" errorTitle="Falsche Bezeichnung" error="Bitte die vorgegebenen Fachbezeichnungen verwenden. Danke." sqref="C10:L10 C14:L14 C28:L28 C16:L16 C18:L18 C22:L22 C24:L24 C26:L26 C12:L12">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6" r:id="rId4" name="Group Box 4">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13317" r:id="rId5" name="Group Box 5">
              <controlPr defaultSize="0" autoFill="0" autoPict="0">
                <anchor moveWithCells="1">
                  <from>
                    <xdr:col>8</xdr:col>
                    <xdr:colOff>0</xdr:colOff>
                    <xdr:row>32</xdr:row>
                    <xdr:rowOff>0</xdr:rowOff>
                  </from>
                  <to>
                    <xdr:col>9</xdr:col>
                    <xdr:colOff>800100</xdr:colOff>
                    <xdr:row>33</xdr:row>
                    <xdr:rowOff>0</xdr:rowOff>
                  </to>
                </anchor>
              </controlPr>
            </control>
          </mc:Choice>
        </mc:AlternateContent>
        <mc:AlternateContent xmlns:mc="http://schemas.openxmlformats.org/markup-compatibility/2006">
          <mc:Choice Requires="x14">
            <control shapeId="13318" r:id="rId6" name="Check Box 6">
              <controlPr defaultSize="0" autoFill="0" autoLine="0" autoPict="0">
                <anchor moveWithCells="1">
                  <from>
                    <xdr:col>8</xdr:col>
                    <xdr:colOff>542925</xdr:colOff>
                    <xdr:row>31</xdr:row>
                    <xdr:rowOff>9525</xdr:rowOff>
                  </from>
                  <to>
                    <xdr:col>8</xdr:col>
                    <xdr:colOff>752475</xdr:colOff>
                    <xdr:row>31</xdr:row>
                    <xdr:rowOff>228600</xdr:rowOff>
                  </to>
                </anchor>
              </controlPr>
            </control>
          </mc:Choice>
        </mc:AlternateContent>
        <mc:AlternateContent xmlns:mc="http://schemas.openxmlformats.org/markup-compatibility/2006">
          <mc:Choice Requires="x14">
            <control shapeId="13319" r:id="rId7" name="Check Box 7">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13320" r:id="rId8" name="Group Box 8">
              <controlPr defaultSize="0" autoFill="0" autoPict="0">
                <anchor moveWithCells="1">
                  <from>
                    <xdr:col>8</xdr:col>
                    <xdr:colOff>0</xdr:colOff>
                    <xdr:row>32</xdr:row>
                    <xdr:rowOff>0</xdr:rowOff>
                  </from>
                  <to>
                    <xdr:col>10</xdr:col>
                    <xdr:colOff>9525</xdr:colOff>
                    <xdr:row>33</xdr:row>
                    <xdr:rowOff>0</xdr:rowOff>
                  </to>
                </anchor>
              </controlPr>
            </control>
          </mc:Choice>
        </mc:AlternateContent>
        <mc:AlternateContent xmlns:mc="http://schemas.openxmlformats.org/markup-compatibility/2006">
          <mc:Choice Requires="x14">
            <control shapeId="13321" r:id="rId9" name="Check Box 9">
              <controlPr defaultSize="0" autoFill="0" autoLine="0" autoPict="0">
                <anchor moveWithCells="1">
                  <from>
                    <xdr:col>8</xdr:col>
                    <xdr:colOff>542925</xdr:colOff>
                    <xdr:row>32</xdr:row>
                    <xdr:rowOff>9525</xdr:rowOff>
                  </from>
                  <to>
                    <xdr:col>8</xdr:col>
                    <xdr:colOff>752475</xdr:colOff>
                    <xdr:row>32</xdr:row>
                    <xdr:rowOff>228600</xdr:rowOff>
                  </to>
                </anchor>
              </controlPr>
            </control>
          </mc:Choice>
        </mc:AlternateContent>
        <mc:AlternateContent xmlns:mc="http://schemas.openxmlformats.org/markup-compatibility/2006">
          <mc:Choice Requires="x14">
            <control shapeId="13322" r:id="rId10" name="Check Box 10">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mc:AlternateContent xmlns:mc="http://schemas.openxmlformats.org/markup-compatibility/2006">
          <mc:Choice Requires="x14">
            <control shapeId="13323" r:id="rId11" name="Check Box 11">
              <controlPr defaultSize="0" autoFill="0" autoLine="0" autoPict="0">
                <anchor moveWithCells="1">
                  <from>
                    <xdr:col>10</xdr:col>
                    <xdr:colOff>542925</xdr:colOff>
                    <xdr:row>3</xdr:row>
                    <xdr:rowOff>0</xdr:rowOff>
                  </from>
                  <to>
                    <xdr:col>10</xdr:col>
                    <xdr:colOff>752475</xdr:colOff>
                    <xdr:row>3</xdr:row>
                    <xdr:rowOff>209550</xdr:rowOff>
                  </to>
                </anchor>
              </controlPr>
            </control>
          </mc:Choice>
        </mc:AlternateContent>
        <mc:AlternateContent xmlns:mc="http://schemas.openxmlformats.org/markup-compatibility/2006">
          <mc:Choice Requires="x14">
            <control shapeId="13324" r:id="rId12" name="Check Box 12">
              <controlPr defaultSize="0" autoFill="0" autoLine="0" autoPict="0">
                <anchor moveWithCells="1">
                  <from>
                    <xdr:col>11</xdr:col>
                    <xdr:colOff>542925</xdr:colOff>
                    <xdr:row>3</xdr:row>
                    <xdr:rowOff>0</xdr:rowOff>
                  </from>
                  <to>
                    <xdr:col>11</xdr:col>
                    <xdr:colOff>752475</xdr:colOff>
                    <xdr:row>4</xdr:row>
                    <xdr:rowOff>0</xdr:rowOff>
                  </to>
                </anchor>
              </controlPr>
            </control>
          </mc:Choice>
        </mc:AlternateContent>
        <mc:AlternateContent xmlns:mc="http://schemas.openxmlformats.org/markup-compatibility/2006">
          <mc:Choice Requires="x14">
            <control shapeId="13325" r:id="rId13" name="Group Box 13">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13326" r:id="rId14" name="Check Box 14">
              <controlPr defaultSize="0" autoFill="0" autoLine="0" autoPict="0">
                <anchor moveWithCells="1">
                  <from>
                    <xdr:col>8</xdr:col>
                    <xdr:colOff>542925</xdr:colOff>
                    <xdr:row>31</xdr:row>
                    <xdr:rowOff>9525</xdr:rowOff>
                  </from>
                  <to>
                    <xdr:col>8</xdr:col>
                    <xdr:colOff>752475</xdr:colOff>
                    <xdr:row>31</xdr:row>
                    <xdr:rowOff>228600</xdr:rowOff>
                  </to>
                </anchor>
              </controlPr>
            </control>
          </mc:Choice>
        </mc:AlternateContent>
        <mc:AlternateContent xmlns:mc="http://schemas.openxmlformats.org/markup-compatibility/2006">
          <mc:Choice Requires="x14">
            <control shapeId="13327" r:id="rId15" name="Check Box 1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13328" r:id="rId16" name="Group Box 16">
              <controlPr defaultSize="0" autoFill="0" autoPict="0">
                <anchor moveWithCells="1">
                  <from>
                    <xdr:col>8</xdr:col>
                    <xdr:colOff>0</xdr:colOff>
                    <xdr:row>32</xdr:row>
                    <xdr:rowOff>0</xdr:rowOff>
                  </from>
                  <to>
                    <xdr:col>10</xdr:col>
                    <xdr:colOff>0</xdr:colOff>
                    <xdr:row>33</xdr:row>
                    <xdr:rowOff>0</xdr:rowOff>
                  </to>
                </anchor>
              </controlPr>
            </control>
          </mc:Choice>
        </mc:AlternateContent>
        <mc:AlternateContent xmlns:mc="http://schemas.openxmlformats.org/markup-compatibility/2006">
          <mc:Choice Requires="x14">
            <control shapeId="13329" r:id="rId17" name="Check Box 17">
              <controlPr defaultSize="0" autoFill="0" autoLine="0" autoPict="0">
                <anchor moveWithCells="1">
                  <from>
                    <xdr:col>8</xdr:col>
                    <xdr:colOff>542925</xdr:colOff>
                    <xdr:row>32</xdr:row>
                    <xdr:rowOff>9525</xdr:rowOff>
                  </from>
                  <to>
                    <xdr:col>8</xdr:col>
                    <xdr:colOff>752475</xdr:colOff>
                    <xdr:row>32</xdr:row>
                    <xdr:rowOff>228600</xdr:rowOff>
                  </to>
                </anchor>
              </controlPr>
            </control>
          </mc:Choice>
        </mc:AlternateContent>
        <mc:AlternateContent xmlns:mc="http://schemas.openxmlformats.org/markup-compatibility/2006">
          <mc:Choice Requires="x14">
            <control shapeId="13330" r:id="rId18" name="Check Box 1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7"/>
  <sheetViews>
    <sheetView zoomScale="70" zoomScaleNormal="70" workbookViewId="0">
      <selection activeCell="N31" sqref="N31:O31"/>
    </sheetView>
  </sheetViews>
  <sheetFormatPr baseColWidth="10" defaultRowHeight="12.75" x14ac:dyDescent="0.2"/>
  <cols>
    <col min="1" max="12" width="12.140625" style="25" customWidth="1"/>
    <col min="13" max="16" width="7.28515625" style="25" customWidth="1"/>
    <col min="17" max="17" width="5" style="24" hidden="1" customWidth="1"/>
    <col min="18" max="19" width="11.42578125" style="25" customWidth="1"/>
    <col min="20" max="16384" width="11.42578125" style="25"/>
  </cols>
  <sheetData>
    <row r="1" spans="1:17" s="4" customFormat="1" ht="38.25" customHeight="1" thickBot="1" x14ac:dyDescent="0.25">
      <c r="A1" s="1" t="s">
        <v>44</v>
      </c>
      <c r="B1" s="2"/>
      <c r="C1" s="2"/>
      <c r="D1" s="2"/>
      <c r="E1" s="2"/>
      <c r="F1" s="3"/>
      <c r="G1" s="398" t="s">
        <v>45</v>
      </c>
      <c r="H1" s="398"/>
      <c r="I1" s="398"/>
      <c r="J1" s="399"/>
      <c r="K1" s="399"/>
      <c r="L1" s="399"/>
      <c r="M1" s="400" t="s">
        <v>41</v>
      </c>
      <c r="N1" s="400"/>
      <c r="O1" s="400"/>
      <c r="P1" s="401"/>
      <c r="Q1" s="91"/>
    </row>
    <row r="2" spans="1:17" s="5" customFormat="1" ht="10.5" customHeight="1" thickBot="1" x14ac:dyDescent="0.25">
      <c r="A2" s="402"/>
      <c r="B2" s="402"/>
      <c r="C2" s="402"/>
      <c r="D2" s="402"/>
      <c r="E2" s="402"/>
      <c r="F2" s="402"/>
      <c r="G2" s="402"/>
      <c r="H2" s="402"/>
      <c r="I2" s="402"/>
      <c r="J2" s="402"/>
      <c r="K2" s="402"/>
      <c r="L2" s="402"/>
      <c r="M2" s="402"/>
      <c r="N2" s="402"/>
      <c r="O2" s="402"/>
      <c r="P2" s="402"/>
      <c r="Q2" s="92"/>
    </row>
    <row r="3" spans="1:17" s="5" customFormat="1" ht="16.5" customHeight="1" x14ac:dyDescent="0.2">
      <c r="A3" s="403" t="s">
        <v>50</v>
      </c>
      <c r="B3" s="404"/>
      <c r="C3" s="405"/>
      <c r="D3" s="405"/>
      <c r="E3" s="406"/>
      <c r="F3" s="404" t="s">
        <v>46</v>
      </c>
      <c r="G3" s="404"/>
      <c r="H3" s="405"/>
      <c r="I3" s="405"/>
      <c r="J3" s="406"/>
      <c r="K3" s="6" t="s">
        <v>47</v>
      </c>
      <c r="L3" s="6"/>
      <c r="M3" s="6" t="s">
        <v>48</v>
      </c>
      <c r="N3" s="6"/>
      <c r="O3" s="6"/>
      <c r="P3" s="7"/>
      <c r="Q3" s="92"/>
    </row>
    <row r="4" spans="1:17" s="8" customFormat="1" ht="17.25" customHeight="1" x14ac:dyDescent="0.2">
      <c r="A4" s="384"/>
      <c r="B4" s="385"/>
      <c r="C4" s="407"/>
      <c r="D4" s="407"/>
      <c r="E4" s="408"/>
      <c r="F4" s="385"/>
      <c r="G4" s="385"/>
      <c r="H4" s="407"/>
      <c r="I4" s="407"/>
      <c r="J4" s="408"/>
      <c r="K4" s="153" t="s">
        <v>84</v>
      </c>
      <c r="L4" s="152" t="s">
        <v>85</v>
      </c>
      <c r="M4" s="409"/>
      <c r="N4" s="386"/>
      <c r="O4" s="386"/>
      <c r="P4" s="390"/>
      <c r="Q4" s="90"/>
    </row>
    <row r="5" spans="1:17" s="9" customFormat="1" ht="33" customHeight="1" x14ac:dyDescent="0.2">
      <c r="A5" s="384" t="s">
        <v>49</v>
      </c>
      <c r="B5" s="385"/>
      <c r="C5" s="386"/>
      <c r="D5" s="386"/>
      <c r="E5" s="387"/>
      <c r="F5" s="385" t="s">
        <v>51</v>
      </c>
      <c r="G5" s="385"/>
      <c r="H5" s="388"/>
      <c r="I5" s="389"/>
      <c r="J5" s="389"/>
      <c r="K5" s="385" t="s">
        <v>54</v>
      </c>
      <c r="L5" s="385"/>
      <c r="M5" s="386"/>
      <c r="N5" s="386"/>
      <c r="O5" s="386"/>
      <c r="P5" s="390"/>
      <c r="Q5" s="310" t="s">
        <v>82</v>
      </c>
    </row>
    <row r="6" spans="1:17" s="9" customFormat="1" ht="33" customHeight="1" thickBot="1" x14ac:dyDescent="0.25">
      <c r="A6" s="391" t="s">
        <v>53</v>
      </c>
      <c r="B6" s="392"/>
      <c r="C6" s="393"/>
      <c r="D6" s="393"/>
      <c r="E6" s="394"/>
      <c r="F6" s="392" t="s">
        <v>52</v>
      </c>
      <c r="G6" s="392"/>
      <c r="H6" s="395"/>
      <c r="I6" s="396"/>
      <c r="J6" s="397"/>
      <c r="K6" s="392" t="s">
        <v>55</v>
      </c>
      <c r="L6" s="392"/>
      <c r="M6" s="382"/>
      <c r="N6" s="382"/>
      <c r="O6" s="382"/>
      <c r="P6" s="383"/>
      <c r="Q6" s="311"/>
    </row>
    <row r="7" spans="1:17" s="9" customFormat="1" ht="10.5" customHeight="1" thickBot="1" x14ac:dyDescent="0.25">
      <c r="A7" s="373"/>
      <c r="B7" s="373"/>
      <c r="C7" s="373"/>
      <c r="D7" s="373"/>
      <c r="E7" s="373"/>
      <c r="F7" s="373"/>
      <c r="G7" s="373"/>
      <c r="H7" s="373"/>
      <c r="I7" s="373"/>
      <c r="J7" s="373"/>
      <c r="K7" s="373"/>
      <c r="L7" s="373"/>
      <c r="M7" s="373"/>
      <c r="N7" s="373"/>
      <c r="O7" s="373"/>
      <c r="P7" s="373"/>
      <c r="Q7" s="311"/>
    </row>
    <row r="8" spans="1:17" s="11" customFormat="1" ht="27" customHeight="1" thickBot="1" x14ac:dyDescent="0.25">
      <c r="A8" s="374" t="s">
        <v>56</v>
      </c>
      <c r="B8" s="375"/>
      <c r="C8" s="376" t="s">
        <v>59</v>
      </c>
      <c r="D8" s="377"/>
      <c r="E8" s="376" t="s">
        <v>60</v>
      </c>
      <c r="F8" s="377"/>
      <c r="G8" s="378" t="s">
        <v>61</v>
      </c>
      <c r="H8" s="379"/>
      <c r="I8" s="376" t="s">
        <v>62</v>
      </c>
      <c r="J8" s="377"/>
      <c r="K8" s="376" t="s">
        <v>63</v>
      </c>
      <c r="L8" s="377"/>
      <c r="M8" s="301" t="s">
        <v>166</v>
      </c>
      <c r="N8" s="380" t="s">
        <v>65</v>
      </c>
      <c r="O8" s="381"/>
      <c r="P8" s="10" t="s">
        <v>66</v>
      </c>
      <c r="Q8" s="311"/>
    </row>
    <row r="9" spans="1:17" s="18" customFormat="1" ht="27" customHeight="1" thickBot="1" x14ac:dyDescent="0.25">
      <c r="A9" s="13" t="s">
        <v>57</v>
      </c>
      <c r="B9" s="79" t="s">
        <v>58</v>
      </c>
      <c r="C9" s="13" t="s">
        <v>2</v>
      </c>
      <c r="D9" s="14" t="s">
        <v>3</v>
      </c>
      <c r="E9" s="13" t="s">
        <v>2</v>
      </c>
      <c r="F9" s="14" t="s">
        <v>3</v>
      </c>
      <c r="G9" s="13" t="s">
        <v>2</v>
      </c>
      <c r="H9" s="14" t="s">
        <v>3</v>
      </c>
      <c r="I9" s="13" t="s">
        <v>2</v>
      </c>
      <c r="J9" s="14" t="s">
        <v>3</v>
      </c>
      <c r="K9" s="13" t="s">
        <v>2</v>
      </c>
      <c r="L9" s="14" t="s">
        <v>3</v>
      </c>
      <c r="M9" s="15"/>
      <c r="N9" s="16" t="s">
        <v>4</v>
      </c>
      <c r="O9" s="16" t="s">
        <v>5</v>
      </c>
      <c r="P9" s="17"/>
      <c r="Q9" s="311"/>
    </row>
    <row r="10" spans="1:17" ht="15" customHeight="1" x14ac:dyDescent="0.2">
      <c r="A10" s="423"/>
      <c r="B10" s="425"/>
      <c r="C10" s="37"/>
      <c r="D10" s="38"/>
      <c r="E10" s="37"/>
      <c r="F10" s="38"/>
      <c r="G10" s="37"/>
      <c r="H10" s="38"/>
      <c r="I10" s="37"/>
      <c r="J10" s="38"/>
      <c r="K10" s="37"/>
      <c r="L10" s="38"/>
      <c r="M10" s="21" t="s">
        <v>11</v>
      </c>
      <c r="N10" s="22">
        <f>COUNTIF(C$10:C$29,$M10)+COUNTIF(E$10:E$29,$M10)+COUNTIF(G$10:G$29,$M10)+COUNTIF(I$10:I$29,$M10)+COUNTIF(K$10:K$29,$M10)</f>
        <v>0</v>
      </c>
      <c r="O10" s="22">
        <f>COUNTIF(D$10:D$29,$M10)+COUNTIF(F$10:F$29,$M10)+COUNTIF(H$10:H$29,$M10)+COUNTIF(J$10:J$29,$M10)+COUNTIF(L$10:L$29,$M10)</f>
        <v>0</v>
      </c>
      <c r="P10" s="23"/>
      <c r="Q10" s="24">
        <v>5</v>
      </c>
    </row>
    <row r="11" spans="1:17" ht="15" customHeight="1" x14ac:dyDescent="0.2">
      <c r="A11" s="360"/>
      <c r="B11" s="418"/>
      <c r="C11" s="26"/>
      <c r="D11" s="27"/>
      <c r="E11" s="26"/>
      <c r="F11" s="27"/>
      <c r="G11" s="26"/>
      <c r="H11" s="27"/>
      <c r="I11" s="26"/>
      <c r="J11" s="27"/>
      <c r="K11" s="26"/>
      <c r="L11" s="27"/>
      <c r="M11" s="28" t="s">
        <v>6</v>
      </c>
      <c r="N11" s="29">
        <f t="shared" ref="N11:N21" si="0">COUNTIF(C$10:C$29,$M11)+COUNTIF(E$10:E$29,$M11)+COUNTIF(G$10:G$29,$M11)+COUNTIF(I$10:I$29,$M11)+COUNTIF(K$10:K$29,$M11)</f>
        <v>0</v>
      </c>
      <c r="O11" s="29">
        <f t="shared" ref="O11:O21" si="1">COUNTIF(D$10:D$29,$M11)+COUNTIF(F$10:F$29,$M11)+COUNTIF(H$10:H$29,$M11)+COUNTIF(J$10:J$29,$M11)+COUNTIF(L$10:L$29,$M11)</f>
        <v>0</v>
      </c>
      <c r="P11" s="30"/>
      <c r="Q11" s="24">
        <v>3</v>
      </c>
    </row>
    <row r="12" spans="1:17" ht="15" customHeight="1" x14ac:dyDescent="0.2">
      <c r="A12" s="359">
        <v>8.1999999999999993</v>
      </c>
      <c r="B12" s="417">
        <v>9.0500000000000007</v>
      </c>
      <c r="C12" s="31"/>
      <c r="D12" s="32"/>
      <c r="E12" s="31"/>
      <c r="F12" s="32"/>
      <c r="G12" s="31"/>
      <c r="H12" s="32"/>
      <c r="I12" s="31"/>
      <c r="J12" s="32"/>
      <c r="K12" s="31"/>
      <c r="L12" s="32"/>
      <c r="M12" s="28" t="s">
        <v>9</v>
      </c>
      <c r="N12" s="29">
        <f t="shared" si="0"/>
        <v>0</v>
      </c>
      <c r="O12" s="29">
        <f t="shared" si="1"/>
        <v>0</v>
      </c>
      <c r="P12" s="30"/>
      <c r="Q12" s="24">
        <v>0</v>
      </c>
    </row>
    <row r="13" spans="1:17" ht="15" customHeight="1" x14ac:dyDescent="0.2">
      <c r="A13" s="360"/>
      <c r="B13" s="418"/>
      <c r="C13" s="26"/>
      <c r="D13" s="27"/>
      <c r="E13" s="26"/>
      <c r="F13" s="27"/>
      <c r="G13" s="26"/>
      <c r="H13" s="27"/>
      <c r="I13" s="26"/>
      <c r="J13" s="27"/>
      <c r="K13" s="26"/>
      <c r="L13" s="27"/>
      <c r="M13" s="28" t="s">
        <v>14</v>
      </c>
      <c r="N13" s="29">
        <f t="shared" si="0"/>
        <v>0</v>
      </c>
      <c r="O13" s="29">
        <f t="shared" si="1"/>
        <v>0</v>
      </c>
      <c r="P13" s="30"/>
      <c r="Q13" s="24">
        <v>5</v>
      </c>
    </row>
    <row r="14" spans="1:17" ht="15" customHeight="1" x14ac:dyDescent="0.2">
      <c r="A14" s="359">
        <v>9.1</v>
      </c>
      <c r="B14" s="417">
        <v>9.5500000000000007</v>
      </c>
      <c r="C14" s="31"/>
      <c r="D14" s="32"/>
      <c r="E14" s="31"/>
      <c r="F14" s="32"/>
      <c r="G14" s="31"/>
      <c r="H14" s="32"/>
      <c r="I14" s="31"/>
      <c r="J14" s="32"/>
      <c r="K14" s="31"/>
      <c r="L14" s="32"/>
      <c r="M14" s="28" t="s">
        <v>24</v>
      </c>
      <c r="N14" s="29">
        <f t="shared" si="0"/>
        <v>0</v>
      </c>
      <c r="O14" s="29">
        <f t="shared" si="1"/>
        <v>0</v>
      </c>
      <c r="P14" s="30"/>
      <c r="Q14" s="24">
        <v>4</v>
      </c>
    </row>
    <row r="15" spans="1:17" ht="15" customHeight="1" x14ac:dyDescent="0.2">
      <c r="A15" s="360"/>
      <c r="B15" s="418"/>
      <c r="C15" s="26"/>
      <c r="D15" s="27"/>
      <c r="E15" s="26"/>
      <c r="F15" s="27"/>
      <c r="G15" s="26"/>
      <c r="H15" s="27"/>
      <c r="I15" s="26"/>
      <c r="J15" s="27"/>
      <c r="K15" s="26"/>
      <c r="L15" s="27"/>
      <c r="M15" s="28" t="s">
        <v>26</v>
      </c>
      <c r="N15" s="29">
        <f t="shared" si="0"/>
        <v>0</v>
      </c>
      <c r="O15" s="29">
        <f t="shared" si="1"/>
        <v>0</v>
      </c>
      <c r="P15" s="30"/>
      <c r="Q15" s="24">
        <v>1</v>
      </c>
    </row>
    <row r="16" spans="1:17" ht="15" customHeight="1" x14ac:dyDescent="0.2">
      <c r="A16" s="359">
        <v>10.15</v>
      </c>
      <c r="B16" s="417">
        <v>11</v>
      </c>
      <c r="C16" s="31"/>
      <c r="D16" s="32"/>
      <c r="E16" s="31"/>
      <c r="F16" s="32"/>
      <c r="G16" s="19"/>
      <c r="H16" s="20"/>
      <c r="I16" s="31"/>
      <c r="J16" s="32"/>
      <c r="K16" s="31"/>
      <c r="L16" s="32"/>
      <c r="M16" s="28" t="s">
        <v>28</v>
      </c>
      <c r="N16" s="86">
        <f t="shared" ref="N16:N18" si="2">COUNTIF(C$10:C$29,$M16)+COUNTIF(E$10:E$29,$M16)+COUNTIF(G$10:G$29,$M16)+COUNTIF(I$10:I$29,$M16)+COUNTIF(K$10:K$29,$M16)</f>
        <v>0</v>
      </c>
      <c r="O16" s="86">
        <f t="shared" ref="O16:O18" si="3">COUNTIF(D$10:D$29,$M16)+COUNTIF(F$10:F$29,$M16)+COUNTIF(H$10:H$29,$M16)+COUNTIF(J$10:J$29,$M16)+COUNTIF(L$10:L$29,$M16)</f>
        <v>0</v>
      </c>
      <c r="P16" s="30"/>
      <c r="Q16" s="24">
        <v>1</v>
      </c>
    </row>
    <row r="17" spans="1:17" ht="15" customHeight="1" x14ac:dyDescent="0.2">
      <c r="A17" s="360"/>
      <c r="B17" s="418"/>
      <c r="C17" s="26"/>
      <c r="D17" s="27"/>
      <c r="E17" s="26"/>
      <c r="F17" s="27"/>
      <c r="G17" s="26"/>
      <c r="H17" s="27"/>
      <c r="I17" s="26"/>
      <c r="J17" s="27"/>
      <c r="K17" s="26"/>
      <c r="L17" s="27"/>
      <c r="M17" s="28" t="s">
        <v>30</v>
      </c>
      <c r="N17" s="86">
        <f t="shared" si="2"/>
        <v>0</v>
      </c>
      <c r="O17" s="86">
        <f t="shared" si="3"/>
        <v>0</v>
      </c>
      <c r="P17" s="30"/>
      <c r="Q17" s="24">
        <v>3</v>
      </c>
    </row>
    <row r="18" spans="1:17" ht="15" customHeight="1" x14ac:dyDescent="0.2">
      <c r="A18" s="359">
        <v>11.05</v>
      </c>
      <c r="B18" s="417">
        <v>11.5</v>
      </c>
      <c r="C18" s="31"/>
      <c r="D18" s="32"/>
      <c r="E18" s="31"/>
      <c r="F18" s="32"/>
      <c r="G18" s="31"/>
      <c r="H18" s="32"/>
      <c r="I18" s="31"/>
      <c r="J18" s="32"/>
      <c r="K18" s="31"/>
      <c r="L18" s="32"/>
      <c r="M18" s="28" t="s">
        <v>10</v>
      </c>
      <c r="N18" s="86">
        <f t="shared" si="2"/>
        <v>0</v>
      </c>
      <c r="O18" s="86">
        <f t="shared" si="3"/>
        <v>0</v>
      </c>
      <c r="P18" s="30"/>
      <c r="Q18" s="24">
        <v>2</v>
      </c>
    </row>
    <row r="19" spans="1:17" ht="15" customHeight="1" thickBot="1" x14ac:dyDescent="0.25">
      <c r="A19" s="419"/>
      <c r="B19" s="420"/>
      <c r="C19" s="71"/>
      <c r="D19" s="70"/>
      <c r="E19" s="71"/>
      <c r="F19" s="70"/>
      <c r="G19" s="71"/>
      <c r="H19" s="70"/>
      <c r="I19" s="71"/>
      <c r="J19" s="70"/>
      <c r="K19" s="71"/>
      <c r="L19" s="70"/>
      <c r="M19" s="28" t="s">
        <v>34</v>
      </c>
      <c r="N19" s="29">
        <f t="shared" si="0"/>
        <v>0</v>
      </c>
      <c r="O19" s="29">
        <f t="shared" si="1"/>
        <v>0</v>
      </c>
      <c r="P19" s="30"/>
      <c r="Q19" s="24">
        <v>3</v>
      </c>
    </row>
    <row r="20" spans="1:17" ht="15" customHeight="1" x14ac:dyDescent="0.2">
      <c r="A20" s="33"/>
      <c r="B20" s="34"/>
      <c r="C20" s="74"/>
      <c r="D20" s="74"/>
      <c r="E20" s="78"/>
      <c r="F20" s="34"/>
      <c r="G20" s="34"/>
      <c r="H20" s="34"/>
      <c r="I20" s="34"/>
      <c r="J20" s="34"/>
      <c r="K20" s="34"/>
      <c r="L20" s="34"/>
      <c r="M20" s="39" t="s">
        <v>13</v>
      </c>
      <c r="N20" s="29">
        <f t="shared" si="0"/>
        <v>0</v>
      </c>
      <c r="O20" s="29">
        <f t="shared" si="1"/>
        <v>0</v>
      </c>
      <c r="P20" s="41"/>
      <c r="Q20" s="24">
        <v>0</v>
      </c>
    </row>
    <row r="21" spans="1:17" ht="15" customHeight="1" thickBot="1" x14ac:dyDescent="0.25">
      <c r="A21" s="35"/>
      <c r="B21" s="36"/>
      <c r="C21" s="36"/>
      <c r="D21" s="36"/>
      <c r="E21" s="36"/>
      <c r="F21" s="36"/>
      <c r="G21" s="36"/>
      <c r="H21" s="36"/>
      <c r="I21" s="36"/>
      <c r="J21" s="36"/>
      <c r="K21" s="36"/>
      <c r="L21" s="36"/>
      <c r="M21" s="124" t="s">
        <v>12</v>
      </c>
      <c r="N21" s="125">
        <f t="shared" si="0"/>
        <v>0</v>
      </c>
      <c r="O21" s="125">
        <f t="shared" si="1"/>
        <v>0</v>
      </c>
      <c r="P21" s="41"/>
      <c r="Q21" s="24">
        <v>1</v>
      </c>
    </row>
    <row r="22" spans="1:17" ht="15" customHeight="1" x14ac:dyDescent="0.2">
      <c r="A22" s="369">
        <v>13.3</v>
      </c>
      <c r="B22" s="422">
        <v>14.15</v>
      </c>
      <c r="C22" s="37"/>
      <c r="D22" s="38"/>
      <c r="E22" s="37"/>
      <c r="F22" s="38"/>
      <c r="G22" s="37"/>
      <c r="H22" s="38"/>
      <c r="I22" s="37"/>
      <c r="J22" s="38"/>
      <c r="K22" s="37"/>
      <c r="L22" s="38"/>
      <c r="M22" s="73"/>
      <c r="N22" s="40"/>
      <c r="O22" s="40"/>
      <c r="P22" s="41"/>
      <c r="Q22" s="24">
        <f>SUM(Q10:Q21)</f>
        <v>28</v>
      </c>
    </row>
    <row r="23" spans="1:17" ht="15" customHeight="1" x14ac:dyDescent="0.2">
      <c r="A23" s="360"/>
      <c r="B23" s="418"/>
      <c r="C23" s="26"/>
      <c r="D23" s="27"/>
      <c r="E23" s="26"/>
      <c r="F23" s="27"/>
      <c r="G23" s="26"/>
      <c r="H23" s="27"/>
      <c r="I23" s="26"/>
      <c r="J23" s="27"/>
      <c r="K23" s="26"/>
      <c r="L23" s="27"/>
      <c r="M23" s="73"/>
      <c r="N23" s="40"/>
      <c r="O23" s="40"/>
      <c r="P23" s="41"/>
    </row>
    <row r="24" spans="1:17" ht="15" customHeight="1" x14ac:dyDescent="0.2">
      <c r="A24" s="359">
        <v>14.2</v>
      </c>
      <c r="B24" s="417">
        <v>15.05</v>
      </c>
      <c r="C24" s="19"/>
      <c r="D24" s="20"/>
      <c r="E24" s="19"/>
      <c r="F24" s="20"/>
      <c r="G24" s="19"/>
      <c r="H24" s="20"/>
      <c r="I24" s="19"/>
      <c r="J24" s="20"/>
      <c r="K24" s="19"/>
      <c r="L24" s="20"/>
      <c r="M24" s="73"/>
      <c r="N24" s="40"/>
      <c r="O24" s="40"/>
      <c r="P24" s="41"/>
    </row>
    <row r="25" spans="1:17" ht="15" customHeight="1" x14ac:dyDescent="0.2">
      <c r="A25" s="360"/>
      <c r="B25" s="418"/>
      <c r="C25" s="26"/>
      <c r="D25" s="27"/>
      <c r="E25" s="26"/>
      <c r="F25" s="27"/>
      <c r="G25" s="26"/>
      <c r="H25" s="27"/>
      <c r="I25" s="26"/>
      <c r="J25" s="27"/>
      <c r="K25" s="26"/>
      <c r="L25" s="27"/>
      <c r="M25" s="39"/>
      <c r="N25" s="40"/>
      <c r="O25" s="40"/>
      <c r="P25" s="41"/>
    </row>
    <row r="26" spans="1:17" ht="15" customHeight="1" x14ac:dyDescent="0.2">
      <c r="A26" s="359">
        <v>15.2</v>
      </c>
      <c r="B26" s="417">
        <v>16.05</v>
      </c>
      <c r="C26" s="19"/>
      <c r="D26" s="20"/>
      <c r="E26" s="19"/>
      <c r="F26" s="20"/>
      <c r="G26" s="19"/>
      <c r="H26" s="20"/>
      <c r="I26" s="19"/>
      <c r="J26" s="20"/>
      <c r="K26" s="19"/>
      <c r="L26" s="20"/>
      <c r="M26" s="39"/>
      <c r="N26" s="40"/>
      <c r="O26" s="40"/>
      <c r="P26" s="41"/>
    </row>
    <row r="27" spans="1:17" ht="15" customHeight="1" x14ac:dyDescent="0.2">
      <c r="A27" s="360"/>
      <c r="B27" s="418"/>
      <c r="C27" s="26"/>
      <c r="D27" s="27"/>
      <c r="E27" s="26"/>
      <c r="F27" s="72"/>
      <c r="G27" s="26"/>
      <c r="H27" s="27"/>
      <c r="I27" s="26"/>
      <c r="J27" s="27"/>
      <c r="K27" s="26"/>
      <c r="L27" s="27"/>
      <c r="M27" s="39"/>
      <c r="N27" s="29"/>
      <c r="O27" s="40"/>
      <c r="P27" s="41"/>
    </row>
    <row r="28" spans="1:17" ht="15" customHeight="1" x14ac:dyDescent="0.2">
      <c r="A28" s="359">
        <v>16.100000000000001</v>
      </c>
      <c r="B28" s="417">
        <v>16.55</v>
      </c>
      <c r="C28" s="31"/>
      <c r="D28" s="43"/>
      <c r="E28" s="31"/>
      <c r="F28" s="32"/>
      <c r="G28" s="31"/>
      <c r="H28" s="32"/>
      <c r="I28" s="31"/>
      <c r="J28" s="32"/>
      <c r="K28" s="31"/>
      <c r="L28" s="32"/>
      <c r="M28" s="46"/>
      <c r="N28" s="47"/>
      <c r="O28" s="48"/>
      <c r="P28" s="49"/>
    </row>
    <row r="29" spans="1:17" ht="15" customHeight="1" thickBot="1" x14ac:dyDescent="0.25">
      <c r="A29" s="419"/>
      <c r="B29" s="420"/>
      <c r="C29" s="44"/>
      <c r="D29" s="45"/>
      <c r="E29" s="71"/>
      <c r="F29" s="70"/>
      <c r="G29" s="71"/>
      <c r="H29" s="70"/>
      <c r="I29" s="71"/>
      <c r="J29" s="70"/>
      <c r="K29" s="71"/>
      <c r="L29" s="70"/>
    </row>
    <row r="30" spans="1:17" ht="27" customHeight="1" thickBot="1" x14ac:dyDescent="0.25">
      <c r="A30" s="346" t="s">
        <v>67</v>
      </c>
      <c r="B30" s="347"/>
      <c r="C30" s="50">
        <f>COUNTIF(C10:C29,$M$10)+COUNTIF(C10:C29,$M$11)+COUNTIF(C10:C29,$M$12)+COUNTIF(C10:C29,#REF!)+COUNTIF(C10:C29,$M$13)+COUNTIF(C10:C29,$M$14)+COUNTIF(C10:C29,$M$15)+COUNTIF(C10:C29,$M$16)+COUNTIF(C10:C29,$M$17)+COUNTIF(C10:C29,$M$18)+COUNTIF(C10:C29,$M$19)+COUNTIF(C10:C29,$M$20)+COUNTIF(C10:C29,$M$21)</f>
        <v>0</v>
      </c>
      <c r="D30" s="50">
        <f>COUNTIF(D10:D29,$M$10)+COUNTIF(D10:D29,$M$11)+COUNTIF(D10:D29,$M$12)+COUNTIF(D10:D29,#REF!)+COUNTIF(D10:D29,$M$13)+COUNTIF(D10:D29,$M$14)+COUNTIF(D10:D29,$M$15)+COUNTIF(D10:D29,$M$16)+COUNTIF(D10:D29,$M$17)+COUNTIF(D10:D29,$M$18)+COUNTIF(D10:D29,$M$19)+COUNTIF(D10:D29,$M$20)+COUNTIF(D10:D29,$M$21)</f>
        <v>0</v>
      </c>
      <c r="E30" s="50">
        <f>COUNTIF(E10:E29,$M$10)+COUNTIF(E10:E29,$M$11)+COUNTIF(E10:E29,$M$12)+COUNTIF(E10:E29,#REF!)+COUNTIF(E10:E29,$M$13)+COUNTIF(E10:E29,$M$14)+COUNTIF(E10:E29,$M$15)+COUNTIF(E10:E29,$M$16)+COUNTIF(E10:E29,$M$17)+COUNTIF(E10:E29,$M$18)+COUNTIF(E10:E29,$M$19)+COUNTIF(E10:E29,$M$20)+COUNTIF(E10:E29,$M$21)</f>
        <v>0</v>
      </c>
      <c r="F30" s="50">
        <f>COUNTIF(F10:F29,$M$10)+COUNTIF(F10:F29,$M$11)+COUNTIF(F10:F29,$M$12)+COUNTIF(F10:F29,#REF!)+COUNTIF(F10:F29,$M$13)+COUNTIF(F10:F29,$M$14)+COUNTIF(F10:F29,$M$15)+COUNTIF(F10:F29,$M$16)+COUNTIF(F10:F29,$M$17)+COUNTIF(F10:F29,$M$18)+COUNTIF(F10:F29,$M$19)+COUNTIF(F10:F29,$M$20)+COUNTIF(F10:F29,$M$21)</f>
        <v>0</v>
      </c>
      <c r="G30" s="50">
        <f>COUNTIF(G10:G29,$M$10)+COUNTIF(G10:G29,$M$11)+COUNTIF(G10:G29,$M$12)+COUNTIF(G10:G29,#REF!)+COUNTIF(G10:G29,$M$13)+COUNTIF(G10:G29,$M$14)+COUNTIF(G10:G29,$M$15)+COUNTIF(G10:G29,$M$16)+COUNTIF(G10:G29,$M$17)+COUNTIF(G10:G29,$M$18)+COUNTIF(G10:G29,$M$19)+COUNTIF(G10:G29,$M$20)+COUNTIF(G10:G29,$M$21)</f>
        <v>0</v>
      </c>
      <c r="H30" s="50">
        <f>COUNTIF(H10:H29,$M$10)+COUNTIF(H10:H29,$M$11)+COUNTIF(H10:H29,$M$12)+COUNTIF(H10:H29,#REF!)+COUNTIF(H10:H29,$M$13)+COUNTIF(H10:H29,$M$14)+COUNTIF(H10:H29,$M$15)+COUNTIF(H10:H29,$M$16)+COUNTIF(H10:H29,$M$17)+COUNTIF(H10:H29,$M$18)+COUNTIF(H10:H29,$M$19)+COUNTIF(H10:H29,$M$20)+COUNTIF(H10:H29,$M$21)</f>
        <v>0</v>
      </c>
      <c r="I30" s="50">
        <f>COUNTIF(I10:I29,$M$10)+COUNTIF(I10:I29,$M$11)+COUNTIF(I10:I29,$M$12)+COUNTIF(I10:I29,#REF!)+COUNTIF(I10:I29,$M$13)+COUNTIF(I10:I29,$M$14)+COUNTIF(I10:I29,$M$15)+COUNTIF(I10:I29,$M$16)+COUNTIF(I10:I29,$M$17)+COUNTIF(I10:I29,$M$18)+COUNTIF(I10:I29,$M$19)+COUNTIF(I10:I29,$M$20)+COUNTIF(I10:I29,$M$21)</f>
        <v>0</v>
      </c>
      <c r="J30" s="50">
        <f>COUNTIF(J10:J29,$M$10)+COUNTIF(J10:J29,$M$11)+COUNTIF(J10:J29,$M$12)+COUNTIF(J10:J29,#REF!)+COUNTIF(J10:J29,$M$13)+COUNTIF(J10:J29,$M$14)+COUNTIF(J10:J29,$M$15)+COUNTIF(J10:J29,$M$16)+COUNTIF(J10:J29,$M$17)+COUNTIF(J10:J29,$M$18)+COUNTIF(J10:J29,$M$19)+COUNTIF(J10:J29,$M$20)+COUNTIF(J10:J29,$M$21)</f>
        <v>0</v>
      </c>
      <c r="K30" s="50">
        <f>COUNTIF(K10:K29,$M$10)+COUNTIF(K10:K29,$M$11)+COUNTIF(K10:K29,$M$12)+COUNTIF(K10:K29,#REF!)+COUNTIF(K10:K29,$M$13)+COUNTIF(K10:K29,$M$14)+COUNTIF(K10:K29,$M$15)+COUNTIF(K10:K29,$M$16)+COUNTIF(K10:K29,$M$17)+COUNTIF(K10:K29,$M$18)+COUNTIF(K10:K29,$M$19)+COUNTIF(K10:K29,$M$20)+COUNTIF(K10:K29,$M$21)</f>
        <v>0</v>
      </c>
      <c r="L30" s="50">
        <f>COUNTIF(L10:L29,$M$10)+COUNTIF(L10:L29,$M$11)+COUNTIF(L10:L29,$M$12)+COUNTIF(L10:L29,#REF!)+COUNTIF(L10:L29,$M$13)+COUNTIF(L10:L29,$M$14)+COUNTIF(L10:L29,$M$15)+COUNTIF(L10:L29,$M$16)+COUNTIF(L10:L29,$M$17)+COUNTIF(L10:L29,$M$18)+COUNTIF(L10:L29,$M$19)+COUNTIF(L10:L29,$M$20)+COUNTIF(L10:L29,$M$21)</f>
        <v>0</v>
      </c>
      <c r="M30" s="348"/>
      <c r="N30" s="349"/>
      <c r="O30" s="349"/>
      <c r="P30" s="350"/>
    </row>
    <row r="31" spans="1:17" ht="18.75" customHeight="1" x14ac:dyDescent="0.2">
      <c r="A31" s="351" t="s">
        <v>68</v>
      </c>
      <c r="B31" s="352"/>
      <c r="C31" s="352"/>
      <c r="D31" s="352"/>
      <c r="E31" s="353"/>
      <c r="F31" s="51"/>
      <c r="G31" s="52"/>
      <c r="H31" s="52"/>
      <c r="I31" s="52"/>
      <c r="J31" s="53"/>
      <c r="K31" s="160" t="s">
        <v>74</v>
      </c>
      <c r="L31" s="161"/>
      <c r="M31" s="162"/>
      <c r="N31" s="357">
        <f>MAX(SUM(N10:N21),SUM(O10:O21))</f>
        <v>0</v>
      </c>
      <c r="O31" s="358"/>
      <c r="P31" s="54"/>
    </row>
    <row r="32" spans="1:17" ht="18.75" customHeight="1" x14ac:dyDescent="0.2">
      <c r="A32" s="314"/>
      <c r="B32" s="315"/>
      <c r="C32" s="315"/>
      <c r="D32" s="315"/>
      <c r="E32" s="315"/>
      <c r="F32" s="336" t="s">
        <v>162</v>
      </c>
      <c r="G32" s="337"/>
      <c r="H32" s="337"/>
      <c r="I32" s="143" t="s">
        <v>84</v>
      </c>
      <c r="J32" s="143" t="s">
        <v>85</v>
      </c>
      <c r="K32" s="414" t="s">
        <v>75</v>
      </c>
      <c r="L32" s="415"/>
      <c r="M32" s="416"/>
      <c r="N32" s="341"/>
      <c r="O32" s="342"/>
      <c r="P32" s="55">
        <f>SUM(P10:P30)</f>
        <v>0</v>
      </c>
    </row>
    <row r="33" spans="1:19" ht="18.75" customHeight="1" x14ac:dyDescent="0.2">
      <c r="A33" s="343"/>
      <c r="B33" s="315"/>
      <c r="C33" s="315"/>
      <c r="D33" s="315"/>
      <c r="E33" s="315"/>
      <c r="F33" s="336" t="s">
        <v>163</v>
      </c>
      <c r="G33" s="337"/>
      <c r="H33" s="337"/>
      <c r="I33" s="143" t="s">
        <v>84</v>
      </c>
      <c r="J33" s="143" t="s">
        <v>85</v>
      </c>
      <c r="K33" s="413" t="s">
        <v>76</v>
      </c>
      <c r="L33" s="345"/>
      <c r="M33" s="345"/>
      <c r="N33" s="345"/>
      <c r="O33" s="345"/>
      <c r="P33" s="56"/>
      <c r="S33" s="57"/>
    </row>
    <row r="34" spans="1:19" ht="18.75" customHeight="1" thickBot="1" x14ac:dyDescent="0.25">
      <c r="A34" s="314"/>
      <c r="B34" s="315"/>
      <c r="C34" s="315"/>
      <c r="D34" s="315"/>
      <c r="E34" s="316"/>
      <c r="F34" s="58"/>
      <c r="G34" s="59"/>
      <c r="H34" s="59"/>
      <c r="I34" s="59"/>
      <c r="J34" s="60"/>
      <c r="K34" s="317" t="s">
        <v>77</v>
      </c>
      <c r="L34" s="318"/>
      <c r="M34" s="318"/>
      <c r="N34" s="318"/>
      <c r="O34" s="318"/>
      <c r="P34" s="61"/>
    </row>
    <row r="35" spans="1:19" ht="18.75" customHeight="1" x14ac:dyDescent="0.2">
      <c r="A35" s="319" t="s">
        <v>69</v>
      </c>
      <c r="B35" s="320"/>
      <c r="C35" s="320"/>
      <c r="D35" s="321" t="s">
        <v>72</v>
      </c>
      <c r="E35" s="324">
        <f>C36+C37</f>
        <v>0</v>
      </c>
      <c r="F35" s="58" t="s">
        <v>73</v>
      </c>
      <c r="G35" s="327"/>
      <c r="H35" s="328"/>
      <c r="I35" s="329"/>
      <c r="J35" s="60"/>
      <c r="K35" s="317" t="s">
        <v>78</v>
      </c>
      <c r="L35" s="318"/>
      <c r="M35" s="318"/>
      <c r="N35" s="318"/>
      <c r="O35" s="318"/>
      <c r="P35" s="300"/>
    </row>
    <row r="36" spans="1:19" ht="18.75" customHeight="1" x14ac:dyDescent="0.2">
      <c r="A36" s="330" t="s">
        <v>70</v>
      </c>
      <c r="B36" s="331"/>
      <c r="C36" s="62"/>
      <c r="D36" s="322"/>
      <c r="E36" s="325"/>
      <c r="F36" s="58"/>
      <c r="G36" s="59"/>
      <c r="H36" s="59"/>
      <c r="I36" s="59"/>
      <c r="J36" s="60"/>
      <c r="K36" s="332" t="s">
        <v>79</v>
      </c>
      <c r="L36" s="333"/>
      <c r="M36" s="333"/>
      <c r="N36" s="333"/>
      <c r="O36" s="333"/>
      <c r="P36" s="61"/>
    </row>
    <row r="37" spans="1:19" ht="18.75" customHeight="1" thickBot="1" x14ac:dyDescent="0.25">
      <c r="A37" s="334" t="s">
        <v>71</v>
      </c>
      <c r="B37" s="335"/>
      <c r="C37" s="63"/>
      <c r="D37" s="323"/>
      <c r="E37" s="326"/>
      <c r="F37" s="64"/>
      <c r="G37" s="65"/>
      <c r="H37" s="65"/>
      <c r="I37" s="65"/>
      <c r="J37" s="66"/>
      <c r="K37" s="142" t="s">
        <v>80</v>
      </c>
      <c r="L37" s="67" t="s">
        <v>81</v>
      </c>
      <c r="M37" s="68">
        <f>SUM(P32,P33:P36)</f>
        <v>0</v>
      </c>
      <c r="N37" s="69" t="s">
        <v>7</v>
      </c>
      <c r="O37" s="312">
        <f>100/29*M37</f>
        <v>0</v>
      </c>
      <c r="P37" s="313"/>
    </row>
  </sheetData>
  <sheetProtection formatCells="0" selectLockedCells="1"/>
  <protectedRanges>
    <protectedRange password="DE53" sqref="C3:E6 H3:J6 M4:P6" name="Bereich1"/>
  </protectedRanges>
  <mergeCells count="70">
    <mergeCell ref="M1:P1"/>
    <mergeCell ref="A2:P2"/>
    <mergeCell ref="A3:B4"/>
    <mergeCell ref="C3:E4"/>
    <mergeCell ref="F3:G4"/>
    <mergeCell ref="H3:J4"/>
    <mergeCell ref="M4:P4"/>
    <mergeCell ref="G1:I1"/>
    <mergeCell ref="J1:L1"/>
    <mergeCell ref="M5:P5"/>
    <mergeCell ref="A5:B5"/>
    <mergeCell ref="C5:E5"/>
    <mergeCell ref="F5:G5"/>
    <mergeCell ref="H5:J5"/>
    <mergeCell ref="K5:L5"/>
    <mergeCell ref="M6:P6"/>
    <mergeCell ref="F6:G6"/>
    <mergeCell ref="N8:O8"/>
    <mergeCell ref="A10:A11"/>
    <mergeCell ref="B10:B11"/>
    <mergeCell ref="H6:J6"/>
    <mergeCell ref="A7:P7"/>
    <mergeCell ref="A8:B8"/>
    <mergeCell ref="C8:D8"/>
    <mergeCell ref="E8:F8"/>
    <mergeCell ref="G8:H8"/>
    <mergeCell ref="I8:J8"/>
    <mergeCell ref="K8:L8"/>
    <mergeCell ref="A6:B6"/>
    <mergeCell ref="C6:E6"/>
    <mergeCell ref="K6:L6"/>
    <mergeCell ref="A12:A13"/>
    <mergeCell ref="B12:B13"/>
    <mergeCell ref="A26:A27"/>
    <mergeCell ref="B26:B27"/>
    <mergeCell ref="A28:A29"/>
    <mergeCell ref="A14:A15"/>
    <mergeCell ref="B14:B15"/>
    <mergeCell ref="A18:A19"/>
    <mergeCell ref="B18:B19"/>
    <mergeCell ref="A22:A23"/>
    <mergeCell ref="B22:B23"/>
    <mergeCell ref="A24:A25"/>
    <mergeCell ref="B24:B25"/>
    <mergeCell ref="B28:B29"/>
    <mergeCell ref="A16:A17"/>
    <mergeCell ref="B16:B17"/>
    <mergeCell ref="A35:C35"/>
    <mergeCell ref="M30:P30"/>
    <mergeCell ref="A30:B30"/>
    <mergeCell ref="A31:E31"/>
    <mergeCell ref="O37:P37"/>
    <mergeCell ref="N32:O32"/>
    <mergeCell ref="N31:O31"/>
    <mergeCell ref="Q5:Q9"/>
    <mergeCell ref="D35:D37"/>
    <mergeCell ref="E35:E37"/>
    <mergeCell ref="G35:I35"/>
    <mergeCell ref="K35:O35"/>
    <mergeCell ref="A33:E33"/>
    <mergeCell ref="F33:H33"/>
    <mergeCell ref="K33:O33"/>
    <mergeCell ref="A34:E34"/>
    <mergeCell ref="K34:O34"/>
    <mergeCell ref="A32:E32"/>
    <mergeCell ref="F32:H32"/>
    <mergeCell ref="K32:M32"/>
    <mergeCell ref="A36:B36"/>
    <mergeCell ref="K36:O36"/>
    <mergeCell ref="A37:B37"/>
  </mergeCells>
  <conditionalFormatting sqref="C30:L30">
    <cfRule type="cellIs" dxfId="50" priority="12" stopIfTrue="1" operator="greaterThan">
      <formula>6</formula>
    </cfRule>
  </conditionalFormatting>
  <conditionalFormatting sqref="N10:O21">
    <cfRule type="cellIs" dxfId="49" priority="4" operator="notEqual">
      <formula>$Q10</formula>
    </cfRule>
  </conditionalFormatting>
  <conditionalFormatting sqref="N31:O31">
    <cfRule type="cellIs" dxfId="48" priority="1" stopIfTrue="1" operator="notEqual">
      <formula>28</formula>
    </cfRule>
  </conditionalFormatting>
  <dataValidations count="1">
    <dataValidation type="list" allowBlank="1" showInputMessage="1" showErrorMessage="1" errorTitle="Falsche Bezeichnung" error="Bitte die vorgegebenen Fachbezeichnungen verwenden. Danke." sqref="C10:L10 C12:L12 C14:L14 C16:L16 C18:L18 C22:L22 C24:L24 C26:L26 C28:L28">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Group Box 2">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5123" r:id="rId5" name="Group Box 3">
              <controlPr defaultSize="0" autoFill="0" autoPict="0">
                <anchor moveWithCells="1">
                  <from>
                    <xdr:col>8</xdr:col>
                    <xdr:colOff>0</xdr:colOff>
                    <xdr:row>32</xdr:row>
                    <xdr:rowOff>0</xdr:rowOff>
                  </from>
                  <to>
                    <xdr:col>9</xdr:col>
                    <xdr:colOff>800100</xdr:colOff>
                    <xdr:row>33</xdr:row>
                    <xdr:rowOff>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8</xdr:col>
                    <xdr:colOff>542925</xdr:colOff>
                    <xdr:row>31</xdr:row>
                    <xdr:rowOff>9525</xdr:rowOff>
                  </from>
                  <to>
                    <xdr:col>8</xdr:col>
                    <xdr:colOff>752475</xdr:colOff>
                    <xdr:row>31</xdr:row>
                    <xdr:rowOff>228600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5126" r:id="rId8" name="Group Box 6">
              <controlPr defaultSize="0" autoFill="0" autoPict="0">
                <anchor moveWithCells="1">
                  <from>
                    <xdr:col>8</xdr:col>
                    <xdr:colOff>0</xdr:colOff>
                    <xdr:row>32</xdr:row>
                    <xdr:rowOff>0</xdr:rowOff>
                  </from>
                  <to>
                    <xdr:col>10</xdr:col>
                    <xdr:colOff>9525</xdr:colOff>
                    <xdr:row>33</xdr:row>
                    <xdr:rowOff>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8</xdr:col>
                    <xdr:colOff>542925</xdr:colOff>
                    <xdr:row>32</xdr:row>
                    <xdr:rowOff>9525</xdr:rowOff>
                  </from>
                  <to>
                    <xdr:col>8</xdr:col>
                    <xdr:colOff>752475</xdr:colOff>
                    <xdr:row>32</xdr:row>
                    <xdr:rowOff>228600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10</xdr:col>
                    <xdr:colOff>542925</xdr:colOff>
                    <xdr:row>3</xdr:row>
                    <xdr:rowOff>0</xdr:rowOff>
                  </from>
                  <to>
                    <xdr:col>10</xdr:col>
                    <xdr:colOff>752475</xdr:colOff>
                    <xdr:row>3</xdr:row>
                    <xdr:rowOff>209550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11</xdr:col>
                    <xdr:colOff>542925</xdr:colOff>
                    <xdr:row>3</xdr:row>
                    <xdr:rowOff>0</xdr:rowOff>
                  </from>
                  <to>
                    <xdr:col>11</xdr:col>
                    <xdr:colOff>752475</xdr:colOff>
                    <xdr:row>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7"/>
  <sheetViews>
    <sheetView zoomScale="70" zoomScaleNormal="70" workbookViewId="0">
      <selection activeCell="N31" sqref="N31:O31"/>
    </sheetView>
  </sheetViews>
  <sheetFormatPr baseColWidth="10" defaultRowHeight="12.75" x14ac:dyDescent="0.2"/>
  <cols>
    <col min="1" max="12" width="12.140625" style="25" customWidth="1"/>
    <col min="13" max="16" width="7.28515625" style="25" customWidth="1"/>
    <col min="17" max="17" width="5" style="24" hidden="1" customWidth="1"/>
    <col min="18" max="19" width="11.42578125" style="25" customWidth="1"/>
    <col min="20" max="16384" width="11.42578125" style="25"/>
  </cols>
  <sheetData>
    <row r="1" spans="1:17" s="4" customFormat="1" ht="38.25" customHeight="1" thickBot="1" x14ac:dyDescent="0.25">
      <c r="A1" s="1" t="s">
        <v>44</v>
      </c>
      <c r="B1" s="2"/>
      <c r="C1" s="2"/>
      <c r="D1" s="2"/>
      <c r="E1" s="2"/>
      <c r="F1" s="3"/>
      <c r="G1" s="398" t="s">
        <v>45</v>
      </c>
      <c r="H1" s="398"/>
      <c r="I1" s="398"/>
      <c r="J1" s="399"/>
      <c r="K1" s="399"/>
      <c r="L1" s="399"/>
      <c r="M1" s="400" t="s">
        <v>42</v>
      </c>
      <c r="N1" s="400"/>
      <c r="O1" s="400"/>
      <c r="P1" s="401"/>
      <c r="Q1" s="91"/>
    </row>
    <row r="2" spans="1:17" s="5" customFormat="1" ht="10.5" customHeight="1" thickBot="1" x14ac:dyDescent="0.25">
      <c r="A2" s="402"/>
      <c r="B2" s="402"/>
      <c r="C2" s="402"/>
      <c r="D2" s="402"/>
      <c r="E2" s="402"/>
      <c r="F2" s="402"/>
      <c r="G2" s="402"/>
      <c r="H2" s="402"/>
      <c r="I2" s="402"/>
      <c r="J2" s="402"/>
      <c r="K2" s="402"/>
      <c r="L2" s="402"/>
      <c r="M2" s="402"/>
      <c r="N2" s="402"/>
      <c r="O2" s="402"/>
      <c r="P2" s="402"/>
      <c r="Q2" s="92"/>
    </row>
    <row r="3" spans="1:17" s="5" customFormat="1" ht="16.5" customHeight="1" x14ac:dyDescent="0.2">
      <c r="A3" s="403" t="s">
        <v>50</v>
      </c>
      <c r="B3" s="404"/>
      <c r="C3" s="405"/>
      <c r="D3" s="405"/>
      <c r="E3" s="406"/>
      <c r="F3" s="404" t="s">
        <v>46</v>
      </c>
      <c r="G3" s="404"/>
      <c r="H3" s="405"/>
      <c r="I3" s="405"/>
      <c r="J3" s="406"/>
      <c r="K3" s="6" t="s">
        <v>47</v>
      </c>
      <c r="L3" s="6"/>
      <c r="M3" s="6" t="s">
        <v>48</v>
      </c>
      <c r="N3" s="6"/>
      <c r="O3" s="6"/>
      <c r="P3" s="7"/>
      <c r="Q3" s="92"/>
    </row>
    <row r="4" spans="1:17" s="8" customFormat="1" ht="17.25" customHeight="1" x14ac:dyDescent="0.2">
      <c r="A4" s="384"/>
      <c r="B4" s="385"/>
      <c r="C4" s="407"/>
      <c r="D4" s="407"/>
      <c r="E4" s="408"/>
      <c r="F4" s="385"/>
      <c r="G4" s="385"/>
      <c r="H4" s="407"/>
      <c r="I4" s="407"/>
      <c r="J4" s="408"/>
      <c r="K4" s="153" t="s">
        <v>84</v>
      </c>
      <c r="L4" s="152" t="s">
        <v>85</v>
      </c>
      <c r="M4" s="409"/>
      <c r="N4" s="386"/>
      <c r="O4" s="386"/>
      <c r="P4" s="390"/>
      <c r="Q4" s="90"/>
    </row>
    <row r="5" spans="1:17" s="9" customFormat="1" ht="33" customHeight="1" x14ac:dyDescent="0.2">
      <c r="A5" s="384" t="s">
        <v>49</v>
      </c>
      <c r="B5" s="385"/>
      <c r="C5" s="386"/>
      <c r="D5" s="386"/>
      <c r="E5" s="387"/>
      <c r="F5" s="385" t="s">
        <v>51</v>
      </c>
      <c r="G5" s="385"/>
      <c r="H5" s="388"/>
      <c r="I5" s="389"/>
      <c r="J5" s="389"/>
      <c r="K5" s="385" t="s">
        <v>54</v>
      </c>
      <c r="L5" s="385"/>
      <c r="M5" s="386"/>
      <c r="N5" s="386"/>
      <c r="O5" s="386"/>
      <c r="P5" s="390"/>
      <c r="Q5" s="310" t="s">
        <v>82</v>
      </c>
    </row>
    <row r="6" spans="1:17" s="9" customFormat="1" ht="33" customHeight="1" thickBot="1" x14ac:dyDescent="0.25">
      <c r="A6" s="391" t="s">
        <v>53</v>
      </c>
      <c r="B6" s="392"/>
      <c r="C6" s="393"/>
      <c r="D6" s="393"/>
      <c r="E6" s="394"/>
      <c r="F6" s="392" t="s">
        <v>52</v>
      </c>
      <c r="G6" s="392"/>
      <c r="H6" s="395"/>
      <c r="I6" s="396"/>
      <c r="J6" s="397"/>
      <c r="K6" s="392" t="s">
        <v>55</v>
      </c>
      <c r="L6" s="392"/>
      <c r="M6" s="382"/>
      <c r="N6" s="382"/>
      <c r="O6" s="382"/>
      <c r="P6" s="383"/>
      <c r="Q6" s="311"/>
    </row>
    <row r="7" spans="1:17" s="9" customFormat="1" ht="10.5" customHeight="1" thickBot="1" x14ac:dyDescent="0.25">
      <c r="A7" s="373"/>
      <c r="B7" s="373"/>
      <c r="C7" s="373"/>
      <c r="D7" s="373"/>
      <c r="E7" s="373"/>
      <c r="F7" s="373"/>
      <c r="G7" s="373"/>
      <c r="H7" s="373"/>
      <c r="I7" s="373"/>
      <c r="J7" s="373"/>
      <c r="K7" s="373"/>
      <c r="L7" s="373"/>
      <c r="M7" s="373"/>
      <c r="N7" s="373"/>
      <c r="O7" s="373"/>
      <c r="P7" s="373"/>
      <c r="Q7" s="311"/>
    </row>
    <row r="8" spans="1:17" s="11" customFormat="1" ht="27" customHeight="1" thickBot="1" x14ac:dyDescent="0.25">
      <c r="A8" s="374" t="s">
        <v>56</v>
      </c>
      <c r="B8" s="375"/>
      <c r="C8" s="376" t="s">
        <v>59</v>
      </c>
      <c r="D8" s="377"/>
      <c r="E8" s="376" t="s">
        <v>60</v>
      </c>
      <c r="F8" s="377"/>
      <c r="G8" s="378" t="s">
        <v>61</v>
      </c>
      <c r="H8" s="379"/>
      <c r="I8" s="376" t="s">
        <v>62</v>
      </c>
      <c r="J8" s="377"/>
      <c r="K8" s="376" t="s">
        <v>63</v>
      </c>
      <c r="L8" s="377"/>
      <c r="M8" s="301" t="s">
        <v>166</v>
      </c>
      <c r="N8" s="380" t="s">
        <v>65</v>
      </c>
      <c r="O8" s="381"/>
      <c r="P8" s="10" t="s">
        <v>66</v>
      </c>
      <c r="Q8" s="311"/>
    </row>
    <row r="9" spans="1:17" s="18" customFormat="1" ht="27" customHeight="1" thickBot="1" x14ac:dyDescent="0.25">
      <c r="A9" s="13" t="s">
        <v>57</v>
      </c>
      <c r="B9" s="79" t="s">
        <v>58</v>
      </c>
      <c r="C9" s="13" t="s">
        <v>2</v>
      </c>
      <c r="D9" s="14" t="s">
        <v>3</v>
      </c>
      <c r="E9" s="13" t="s">
        <v>2</v>
      </c>
      <c r="F9" s="14" t="s">
        <v>3</v>
      </c>
      <c r="G9" s="13" t="s">
        <v>2</v>
      </c>
      <c r="H9" s="14" t="s">
        <v>3</v>
      </c>
      <c r="I9" s="13" t="s">
        <v>2</v>
      </c>
      <c r="J9" s="14" t="s">
        <v>3</v>
      </c>
      <c r="K9" s="13" t="s">
        <v>2</v>
      </c>
      <c r="L9" s="14" t="s">
        <v>3</v>
      </c>
      <c r="M9" s="15"/>
      <c r="N9" s="16" t="s">
        <v>4</v>
      </c>
      <c r="O9" s="16" t="s">
        <v>5</v>
      </c>
      <c r="P9" s="17"/>
      <c r="Q9" s="311"/>
    </row>
    <row r="10" spans="1:17" ht="15" customHeight="1" x14ac:dyDescent="0.2">
      <c r="A10" s="423"/>
      <c r="B10" s="425"/>
      <c r="C10" s="37"/>
      <c r="D10" s="38"/>
      <c r="E10" s="37"/>
      <c r="F10" s="38"/>
      <c r="G10" s="37"/>
      <c r="H10" s="38"/>
      <c r="I10" s="37"/>
      <c r="J10" s="38"/>
      <c r="K10" s="37"/>
      <c r="L10" s="38"/>
      <c r="M10" s="21" t="s">
        <v>11</v>
      </c>
      <c r="N10" s="22">
        <f>COUNTIF(C$10:C$29,$M10)+COUNTIF(E$10:E$29,$M10)+COUNTIF(G$10:G$29,$M10)+COUNTIF(I$10:I$29,$M10)+COUNTIF(K$10:K$29,$M10)</f>
        <v>0</v>
      </c>
      <c r="O10" s="22">
        <f>COUNTIF(D$10:D$29,$M10)+COUNTIF(F$10:F$29,$M10)+COUNTIF(H$10:H$29,$M10)+COUNTIF(J$10:J$29,$M10)+COUNTIF(L$10:L$29,$M10)</f>
        <v>0</v>
      </c>
      <c r="P10" s="23"/>
      <c r="Q10" s="24">
        <v>5</v>
      </c>
    </row>
    <row r="11" spans="1:17" ht="15" customHeight="1" x14ac:dyDescent="0.2">
      <c r="A11" s="360"/>
      <c r="B11" s="418"/>
      <c r="C11" s="26"/>
      <c r="D11" s="27"/>
      <c r="E11" s="82"/>
      <c r="F11" s="72"/>
      <c r="G11" s="26"/>
      <c r="H11" s="27"/>
      <c r="I11" s="26"/>
      <c r="J11" s="27"/>
      <c r="K11" s="26"/>
      <c r="L11" s="27"/>
      <c r="M11" s="28" t="s">
        <v>6</v>
      </c>
      <c r="N11" s="29">
        <f t="shared" ref="N11:N21" si="0">COUNTIF(C$10:C$29,$M11)+COUNTIF(E$10:E$29,$M11)+COUNTIF(G$10:G$29,$M11)+COUNTIF(I$10:I$29,$M11)+COUNTIF(K$10:K$29,$M11)</f>
        <v>0</v>
      </c>
      <c r="O11" s="29">
        <f t="shared" ref="O11:O21" si="1">COUNTIF(D$10:D$29,$M11)+COUNTIF(F$10:F$29,$M11)+COUNTIF(H$10:H$29,$M11)+COUNTIF(J$10:J$29,$M11)+COUNTIF(L$10:L$29,$M11)</f>
        <v>0</v>
      </c>
      <c r="P11" s="30"/>
      <c r="Q11" s="24">
        <v>3</v>
      </c>
    </row>
    <row r="12" spans="1:17" ht="15" customHeight="1" x14ac:dyDescent="0.2">
      <c r="A12" s="359">
        <v>8.1999999999999993</v>
      </c>
      <c r="B12" s="417">
        <v>9.0500000000000007</v>
      </c>
      <c r="C12" s="31"/>
      <c r="D12" s="32"/>
      <c r="E12" s="31"/>
      <c r="F12" s="32"/>
      <c r="G12" s="31"/>
      <c r="H12" s="32"/>
      <c r="I12" s="31"/>
      <c r="J12" s="32"/>
      <c r="K12" s="31"/>
      <c r="L12" s="32"/>
      <c r="M12" s="28" t="s">
        <v>9</v>
      </c>
      <c r="N12" s="29">
        <f t="shared" si="0"/>
        <v>0</v>
      </c>
      <c r="O12" s="29">
        <f t="shared" si="1"/>
        <v>0</v>
      </c>
      <c r="P12" s="30"/>
      <c r="Q12" s="24">
        <v>0</v>
      </c>
    </row>
    <row r="13" spans="1:17" ht="15" customHeight="1" x14ac:dyDescent="0.2">
      <c r="A13" s="360"/>
      <c r="B13" s="418"/>
      <c r="C13" s="26"/>
      <c r="D13" s="27"/>
      <c r="E13" s="26"/>
      <c r="F13" s="27"/>
      <c r="G13" s="26"/>
      <c r="H13" s="27"/>
      <c r="I13" s="26"/>
      <c r="J13" s="27"/>
      <c r="K13" s="26"/>
      <c r="L13" s="27"/>
      <c r="M13" s="28" t="s">
        <v>14</v>
      </c>
      <c r="N13" s="29">
        <f t="shared" si="0"/>
        <v>0</v>
      </c>
      <c r="O13" s="29">
        <f t="shared" si="1"/>
        <v>0</v>
      </c>
      <c r="P13" s="30"/>
      <c r="Q13" s="24">
        <v>5</v>
      </c>
    </row>
    <row r="14" spans="1:17" ht="15" customHeight="1" x14ac:dyDescent="0.2">
      <c r="A14" s="359">
        <v>9.1</v>
      </c>
      <c r="B14" s="417">
        <v>9.5500000000000007</v>
      </c>
      <c r="C14" s="31"/>
      <c r="D14" s="32"/>
      <c r="E14" s="19"/>
      <c r="F14" s="20"/>
      <c r="G14" s="31"/>
      <c r="H14" s="32"/>
      <c r="I14" s="31"/>
      <c r="J14" s="32"/>
      <c r="K14" s="31"/>
      <c r="L14" s="32"/>
      <c r="M14" s="28" t="s">
        <v>24</v>
      </c>
      <c r="N14" s="29">
        <f t="shared" si="0"/>
        <v>0</v>
      </c>
      <c r="O14" s="29">
        <f t="shared" si="1"/>
        <v>0</v>
      </c>
      <c r="P14" s="30"/>
      <c r="Q14" s="24">
        <v>4</v>
      </c>
    </row>
    <row r="15" spans="1:17" ht="15" customHeight="1" x14ac:dyDescent="0.2">
      <c r="A15" s="360"/>
      <c r="B15" s="418"/>
      <c r="C15" s="26"/>
      <c r="D15" s="27"/>
      <c r="E15" s="26"/>
      <c r="F15" s="27"/>
      <c r="G15" s="26"/>
      <c r="H15" s="27"/>
      <c r="I15" s="26"/>
      <c r="J15" s="27"/>
      <c r="K15" s="26"/>
      <c r="L15" s="27"/>
      <c r="M15" s="28" t="s">
        <v>26</v>
      </c>
      <c r="N15" s="29">
        <f t="shared" si="0"/>
        <v>0</v>
      </c>
      <c r="O15" s="29">
        <f t="shared" si="1"/>
        <v>0</v>
      </c>
      <c r="P15" s="30"/>
      <c r="Q15" s="24">
        <v>1</v>
      </c>
    </row>
    <row r="16" spans="1:17" ht="15" customHeight="1" x14ac:dyDescent="0.2">
      <c r="A16" s="359">
        <v>10.15</v>
      </c>
      <c r="B16" s="417">
        <v>11</v>
      </c>
      <c r="C16" s="31"/>
      <c r="D16" s="32"/>
      <c r="E16" s="31"/>
      <c r="F16" s="32"/>
      <c r="G16" s="19"/>
      <c r="H16" s="20"/>
      <c r="I16" s="31"/>
      <c r="J16" s="32"/>
      <c r="K16" s="31"/>
      <c r="L16" s="32"/>
      <c r="M16" s="28" t="s">
        <v>28</v>
      </c>
      <c r="N16" s="86">
        <f t="shared" ref="N16:N18" si="2">COUNTIF(C$10:C$29,$M16)+COUNTIF(E$10:E$29,$M16)+COUNTIF(G$10:G$29,$M16)+COUNTIF(I$10:I$29,$M16)+COUNTIF(K$10:K$29,$M16)</f>
        <v>0</v>
      </c>
      <c r="O16" s="86">
        <f t="shared" ref="O16:O18" si="3">COUNTIF(D$10:D$29,$M16)+COUNTIF(F$10:F$29,$M16)+COUNTIF(H$10:H$29,$M16)+COUNTIF(J$10:J$29,$M16)+COUNTIF(L$10:L$29,$M16)</f>
        <v>0</v>
      </c>
      <c r="P16" s="30"/>
      <c r="Q16" s="24">
        <v>1</v>
      </c>
    </row>
    <row r="17" spans="1:19" ht="15" customHeight="1" x14ac:dyDescent="0.2">
      <c r="A17" s="360"/>
      <c r="B17" s="418"/>
      <c r="C17" s="26"/>
      <c r="D17" s="27"/>
      <c r="E17" s="26"/>
      <c r="F17" s="27"/>
      <c r="G17" s="26"/>
      <c r="H17" s="27"/>
      <c r="I17" s="26"/>
      <c r="J17" s="27"/>
      <c r="K17" s="26"/>
      <c r="L17" s="27"/>
      <c r="M17" s="28" t="s">
        <v>30</v>
      </c>
      <c r="N17" s="86">
        <f t="shared" si="2"/>
        <v>0</v>
      </c>
      <c r="O17" s="86">
        <f t="shared" si="3"/>
        <v>0</v>
      </c>
      <c r="P17" s="30"/>
      <c r="Q17" s="24">
        <v>3</v>
      </c>
    </row>
    <row r="18" spans="1:19" ht="15" customHeight="1" x14ac:dyDescent="0.2">
      <c r="A18" s="359">
        <v>11.05</v>
      </c>
      <c r="B18" s="417">
        <v>11.5</v>
      </c>
      <c r="C18" s="31"/>
      <c r="D18" s="32"/>
      <c r="E18" s="19"/>
      <c r="F18" s="20"/>
      <c r="G18" s="19"/>
      <c r="H18" s="20"/>
      <c r="I18" s="31"/>
      <c r="J18" s="32"/>
      <c r="K18" s="31"/>
      <c r="L18" s="32"/>
      <c r="M18" s="28" t="s">
        <v>10</v>
      </c>
      <c r="N18" s="86">
        <f t="shared" si="2"/>
        <v>0</v>
      </c>
      <c r="O18" s="86">
        <f t="shared" si="3"/>
        <v>0</v>
      </c>
      <c r="P18" s="30"/>
      <c r="Q18" s="24">
        <v>2</v>
      </c>
    </row>
    <row r="19" spans="1:19" ht="15" customHeight="1" thickBot="1" x14ac:dyDescent="0.25">
      <c r="A19" s="419"/>
      <c r="B19" s="420"/>
      <c r="C19" s="71"/>
      <c r="D19" s="70"/>
      <c r="E19" s="71"/>
      <c r="F19" s="70"/>
      <c r="G19" s="71"/>
      <c r="H19" s="70"/>
      <c r="I19" s="71"/>
      <c r="J19" s="70"/>
      <c r="K19" s="71"/>
      <c r="L19" s="70"/>
      <c r="M19" s="28" t="s">
        <v>34</v>
      </c>
      <c r="N19" s="29">
        <f t="shared" si="0"/>
        <v>0</v>
      </c>
      <c r="O19" s="29">
        <f t="shared" si="1"/>
        <v>0</v>
      </c>
      <c r="P19" s="30"/>
      <c r="Q19" s="24">
        <v>3</v>
      </c>
    </row>
    <row r="20" spans="1:19" ht="15" customHeight="1" x14ac:dyDescent="0.2">
      <c r="A20" s="33"/>
      <c r="B20" s="34"/>
      <c r="C20" s="74"/>
      <c r="D20" s="74"/>
      <c r="E20" s="34"/>
      <c r="F20" s="34"/>
      <c r="G20" s="34"/>
      <c r="H20" s="34"/>
      <c r="I20" s="34"/>
      <c r="J20" s="34"/>
      <c r="K20" s="34"/>
      <c r="L20" s="34"/>
      <c r="M20" s="39" t="s">
        <v>13</v>
      </c>
      <c r="N20" s="29">
        <f t="shared" si="0"/>
        <v>0</v>
      </c>
      <c r="O20" s="29">
        <f t="shared" si="1"/>
        <v>0</v>
      </c>
      <c r="P20" s="41"/>
      <c r="Q20" s="24">
        <v>0</v>
      </c>
    </row>
    <row r="21" spans="1:19" ht="15" customHeight="1" thickBot="1" x14ac:dyDescent="0.25">
      <c r="A21" s="35"/>
      <c r="B21" s="36"/>
      <c r="C21" s="36"/>
      <c r="D21" s="36"/>
      <c r="E21" s="36"/>
      <c r="F21" s="36"/>
      <c r="G21" s="36"/>
      <c r="H21" s="36"/>
      <c r="I21" s="36"/>
      <c r="J21" s="36"/>
      <c r="K21" s="74"/>
      <c r="L21" s="74"/>
      <c r="M21" s="124" t="s">
        <v>12</v>
      </c>
      <c r="N21" s="125">
        <f t="shared" si="0"/>
        <v>0</v>
      </c>
      <c r="O21" s="125">
        <f t="shared" si="1"/>
        <v>0</v>
      </c>
      <c r="P21" s="41"/>
      <c r="Q21" s="24">
        <v>1</v>
      </c>
    </row>
    <row r="22" spans="1:19" ht="15" customHeight="1" x14ac:dyDescent="0.2">
      <c r="A22" s="369">
        <v>13.3</v>
      </c>
      <c r="B22" s="422">
        <v>14.15</v>
      </c>
      <c r="C22" s="37"/>
      <c r="D22" s="38"/>
      <c r="E22" s="37"/>
      <c r="F22" s="38"/>
      <c r="G22" s="37"/>
      <c r="H22" s="38"/>
      <c r="I22" s="37"/>
      <c r="J22" s="38"/>
      <c r="K22" s="37"/>
      <c r="L22" s="38"/>
      <c r="M22" s="73"/>
      <c r="N22" s="40"/>
      <c r="O22" s="40"/>
      <c r="P22" s="41"/>
      <c r="Q22" s="24">
        <f>SUM(Q10:Q21)</f>
        <v>28</v>
      </c>
      <c r="S22" s="81"/>
    </row>
    <row r="23" spans="1:19" ht="15" customHeight="1" x14ac:dyDescent="0.2">
      <c r="A23" s="360"/>
      <c r="B23" s="418"/>
      <c r="C23" s="26"/>
      <c r="D23" s="27"/>
      <c r="E23" s="26"/>
      <c r="F23" s="27"/>
      <c r="G23" s="26"/>
      <c r="H23" s="27"/>
      <c r="I23" s="26"/>
      <c r="J23" s="27"/>
      <c r="K23" s="26"/>
      <c r="L23" s="27"/>
      <c r="M23" s="73"/>
      <c r="N23" s="40"/>
      <c r="O23" s="40"/>
      <c r="P23" s="41"/>
    </row>
    <row r="24" spans="1:19" ht="15" customHeight="1" x14ac:dyDescent="0.2">
      <c r="A24" s="359">
        <v>14.2</v>
      </c>
      <c r="B24" s="417">
        <v>15.05</v>
      </c>
      <c r="C24" s="31"/>
      <c r="D24" s="32"/>
      <c r="E24" s="19"/>
      <c r="F24" s="20"/>
      <c r="G24" s="19"/>
      <c r="H24" s="20"/>
      <c r="I24" s="19"/>
      <c r="J24" s="20"/>
      <c r="K24" s="19"/>
      <c r="L24" s="20"/>
      <c r="M24" s="73"/>
      <c r="N24" s="40"/>
      <c r="O24" s="40"/>
      <c r="P24" s="41"/>
      <c r="R24" s="42" t="s">
        <v>8</v>
      </c>
    </row>
    <row r="25" spans="1:19" ht="15" customHeight="1" x14ac:dyDescent="0.2">
      <c r="A25" s="360"/>
      <c r="B25" s="418"/>
      <c r="C25" s="26"/>
      <c r="D25" s="27"/>
      <c r="E25" s="26"/>
      <c r="F25" s="27"/>
      <c r="G25" s="26"/>
      <c r="H25" s="27"/>
      <c r="I25" s="26"/>
      <c r="J25" s="27"/>
      <c r="K25" s="26"/>
      <c r="L25" s="27"/>
      <c r="M25" s="39"/>
      <c r="N25" s="40"/>
      <c r="O25" s="40"/>
      <c r="P25" s="41"/>
    </row>
    <row r="26" spans="1:19" ht="15" customHeight="1" x14ac:dyDescent="0.2">
      <c r="A26" s="359">
        <v>15.2</v>
      </c>
      <c r="B26" s="417">
        <v>16.05</v>
      </c>
      <c r="C26" s="19"/>
      <c r="D26" s="20"/>
      <c r="E26" s="19"/>
      <c r="F26" s="20"/>
      <c r="G26" s="19"/>
      <c r="H26" s="20"/>
      <c r="I26" s="19"/>
      <c r="J26" s="20"/>
      <c r="K26" s="19"/>
      <c r="L26" s="20"/>
      <c r="M26" s="39"/>
      <c r="N26" s="40"/>
      <c r="O26" s="40"/>
      <c r="P26" s="41"/>
    </row>
    <row r="27" spans="1:19" ht="15" customHeight="1" x14ac:dyDescent="0.2">
      <c r="A27" s="360"/>
      <c r="B27" s="418"/>
      <c r="C27" s="26"/>
      <c r="D27" s="27"/>
      <c r="E27" s="26"/>
      <c r="F27" s="72"/>
      <c r="G27" s="26"/>
      <c r="H27" s="27"/>
      <c r="I27" s="26"/>
      <c r="J27" s="27"/>
      <c r="K27" s="26"/>
      <c r="L27" s="27"/>
      <c r="M27" s="39"/>
      <c r="N27" s="29"/>
      <c r="O27" s="40"/>
      <c r="P27" s="41"/>
    </row>
    <row r="28" spans="1:19" ht="15" customHeight="1" x14ac:dyDescent="0.2">
      <c r="A28" s="359">
        <v>16.100000000000001</v>
      </c>
      <c r="B28" s="417">
        <v>16.55</v>
      </c>
      <c r="C28" s="19"/>
      <c r="D28" s="20"/>
      <c r="E28" s="31"/>
      <c r="F28" s="32"/>
      <c r="G28" s="31"/>
      <c r="H28" s="32"/>
      <c r="I28" s="31"/>
      <c r="J28" s="32"/>
      <c r="K28" s="31"/>
      <c r="L28" s="32"/>
      <c r="M28" s="39"/>
      <c r="N28" s="86"/>
      <c r="O28" s="40"/>
      <c r="P28" s="41"/>
    </row>
    <row r="29" spans="1:19" ht="15" customHeight="1" thickBot="1" x14ac:dyDescent="0.25">
      <c r="A29" s="419"/>
      <c r="B29" s="420"/>
      <c r="C29" s="44"/>
      <c r="D29" s="45"/>
      <c r="E29" s="71"/>
      <c r="F29" s="70"/>
      <c r="G29" s="71"/>
      <c r="H29" s="70"/>
      <c r="I29" s="71"/>
      <c r="J29" s="70"/>
      <c r="K29" s="71"/>
      <c r="L29" s="70"/>
      <c r="M29" s="46"/>
      <c r="N29" s="47"/>
      <c r="O29" s="48"/>
      <c r="P29" s="49"/>
    </row>
    <row r="30" spans="1:19" ht="27" customHeight="1" thickBot="1" x14ac:dyDescent="0.25">
      <c r="A30" s="346" t="s">
        <v>67</v>
      </c>
      <c r="B30" s="426"/>
      <c r="C30" s="80">
        <f>COUNTIF(C10:C29,$M$10)+COUNTIF(C10:C29,$M$11)+COUNTIF(C10:C29,$M$12)+COUNTIF(C10:C29,#REF!)+COUNTIF(C10:C29,$M$13)+COUNTIF(C10:C29,$M$14)+COUNTIF(C10:C29,$M$15)+COUNTIF(C10:C29,$M$16)+COUNTIF(C10:C29,$M$17)+COUNTIF(C10:C29,$M$18)+COUNTIF(C10:C29,$M$19)+COUNTIF(C10:C29,$M$20)+COUNTIF(C10:C29,$M$21)</f>
        <v>0</v>
      </c>
      <c r="D30" s="80">
        <f>COUNTIF(D10:D29,$M$10)+COUNTIF(D10:D29,$M$11)+COUNTIF(D10:D29,$M$12)+COUNTIF(D10:D29,#REF!)+COUNTIF(D10:D29,$M$13)+COUNTIF(D10:D29,$M$14)+COUNTIF(D10:D29,$M$15)+COUNTIF(D10:D29,$M$16)+COUNTIF(D10:D29,$M$17)+COUNTIF(D10:D29,$M$18)+COUNTIF(D10:D29,$M$19)+COUNTIF(D10:D29,$M$20)+COUNTIF(D10:D29,$M$21)</f>
        <v>0</v>
      </c>
      <c r="E30" s="80">
        <f>COUNTIF(E10:E29,$M$10)+COUNTIF(E10:E29,$M$11)+COUNTIF(E10:E29,$M$12)+COUNTIF(E10:E29,#REF!)+COUNTIF(E10:E29,$M$13)+COUNTIF(E10:E29,$M$14)+COUNTIF(E10:E29,$M$15)+COUNTIF(E10:E29,$M$16)+COUNTIF(E10:E29,$M$17)+COUNTIF(E10:E29,$M$18)+COUNTIF(E10:E29,$M$19)+COUNTIF(E10:E29,$M$20)+COUNTIF(E10:E29,$M$21)</f>
        <v>0</v>
      </c>
      <c r="F30" s="80">
        <f>COUNTIF(F10:F29,$M$10)+COUNTIF(F10:F29,$M$11)+COUNTIF(F10:F29,$M$12)+COUNTIF(F10:F29,#REF!)+COUNTIF(F10:F29,$M$13)+COUNTIF(F10:F29,$M$14)+COUNTIF(F10:F29,$M$15)+COUNTIF(F10:F29,$M$16)+COUNTIF(F10:F29,$M$17)+COUNTIF(F10:F29,$M$18)+COUNTIF(F10:F29,$M$19)+COUNTIF(F10:F29,$M$20)+COUNTIF(F10:F29,$M$21)</f>
        <v>0</v>
      </c>
      <c r="G30" s="80">
        <f>COUNTIF(G10:G29,$M$10)+COUNTIF(G10:G29,$M$11)+COUNTIF(G10:G29,$M$12)+COUNTIF(G10:G29,#REF!)+COUNTIF(G10:G29,$M$13)+COUNTIF(G10:G29,$M$14)+COUNTIF(G10:G29,$M$15)+COUNTIF(G10:G29,$M$16)+COUNTIF(G10:G29,$M$17)+COUNTIF(G10:G29,$M$18)+COUNTIF(G10:G29,$M$19)+COUNTIF(G10:G29,$M$20)+COUNTIF(G10:G29,$M$21)</f>
        <v>0</v>
      </c>
      <c r="H30" s="80">
        <f>COUNTIF(H10:H29,$M$10)+COUNTIF(H10:H29,$M$11)+COUNTIF(H10:H29,$M$12)+COUNTIF(H10:H29,#REF!)+COUNTIF(H10:H29,$M$13)+COUNTIF(H10:H29,$M$14)+COUNTIF(H10:H29,$M$15)+COUNTIF(H10:H29,$M$16)+COUNTIF(H10:H29,$M$17)+COUNTIF(H10:H29,$M$18)+COUNTIF(H10:H29,$M$19)+COUNTIF(H10:H29,$M$20)+COUNTIF(H10:H29,$M$21)</f>
        <v>0</v>
      </c>
      <c r="I30" s="80">
        <f>COUNTIF(I10:I29,$M$10)+COUNTIF(I10:I29,$M$11)+COUNTIF(I10:I29,$M$12)+COUNTIF(I10:I29,#REF!)+COUNTIF(I10:I29,$M$13)+COUNTIF(I10:I29,$M$14)+COUNTIF(I10:I29,$M$15)+COUNTIF(I10:I29,$M$16)+COUNTIF(I10:I29,$M$17)+COUNTIF(I10:I29,$M$18)+COUNTIF(I10:I29,$M$19)+COUNTIF(I10:I29,$M$20)+COUNTIF(I10:I29,$M$21)</f>
        <v>0</v>
      </c>
      <c r="J30" s="80">
        <f>COUNTIF(J10:J29,$M$10)+COUNTIF(J10:J29,$M$11)+COUNTIF(J10:J29,$M$12)+COUNTIF(J10:J29,#REF!)+COUNTIF(J10:J29,$M$13)+COUNTIF(J10:J29,$M$14)+COUNTIF(J10:J29,$M$15)+COUNTIF(J10:J29,$M$16)+COUNTIF(J10:J29,$M$17)+COUNTIF(J10:J29,$M$18)+COUNTIF(J10:J29,$M$19)+COUNTIF(J10:J29,$M$20)+COUNTIF(J10:J29,$M$21)</f>
        <v>0</v>
      </c>
      <c r="K30" s="80">
        <f>COUNTIF(K10:K29,$M$10)+COUNTIF(K10:K29,$M$11)+COUNTIF(K10:K29,$M$12)+COUNTIF(K10:K29,#REF!)+COUNTIF(K10:K29,$M$13)+COUNTIF(K10:K29,$M$14)+COUNTIF(K10:K29,$M$15)+COUNTIF(K10:K29,$M$16)+COUNTIF(K10:K29,$M$17)+COUNTIF(K10:K29,$M$18)+COUNTIF(K10:K29,$M$19)+COUNTIF(K10:K29,$M$20)+COUNTIF(K10:K29,$M$21)</f>
        <v>0</v>
      </c>
      <c r="L30" s="80">
        <f>COUNTIF(L10:L29,$M$10)+COUNTIF(L10:L29,$M$11)+COUNTIF(L10:L29,$M$12)+COUNTIF(L10:L29,#REF!)+COUNTIF(L10:L29,$M$13)+COUNTIF(L10:L29,$M$14)+COUNTIF(L10:L29,$M$15)+COUNTIF(L10:L29,$M$16)+COUNTIF(L10:L29,$M$17)+COUNTIF(L10:L29,$M$18)+COUNTIF(L10:L29,$M$19)+COUNTIF(L10:L29,$M$20)+COUNTIF(L10:L29,$M$21)</f>
        <v>0</v>
      </c>
      <c r="M30" s="348"/>
      <c r="N30" s="349"/>
      <c r="O30" s="349"/>
      <c r="P30" s="350"/>
    </row>
    <row r="31" spans="1:19" ht="18.75" customHeight="1" x14ac:dyDescent="0.2">
      <c r="A31" s="351" t="s">
        <v>68</v>
      </c>
      <c r="B31" s="352"/>
      <c r="C31" s="352"/>
      <c r="D31" s="352"/>
      <c r="E31" s="353"/>
      <c r="F31" s="51"/>
      <c r="G31" s="52"/>
      <c r="H31" s="52"/>
      <c r="I31" s="52"/>
      <c r="J31" s="53"/>
      <c r="K31" s="354" t="s">
        <v>74</v>
      </c>
      <c r="L31" s="355"/>
      <c r="M31" s="356"/>
      <c r="N31" s="357">
        <f>MAX(SUM(N10:N21),SUM(O10:O21))</f>
        <v>0</v>
      </c>
      <c r="O31" s="358"/>
      <c r="P31" s="54"/>
    </row>
    <row r="32" spans="1:19" ht="18.75" customHeight="1" x14ac:dyDescent="0.2">
      <c r="A32" s="314"/>
      <c r="B32" s="315"/>
      <c r="C32" s="315"/>
      <c r="D32" s="315"/>
      <c r="E32" s="315"/>
      <c r="F32" s="336" t="s">
        <v>162</v>
      </c>
      <c r="G32" s="337"/>
      <c r="H32" s="337"/>
      <c r="I32" s="143" t="s">
        <v>84</v>
      </c>
      <c r="J32" s="143" t="s">
        <v>85</v>
      </c>
      <c r="K32" s="414" t="s">
        <v>75</v>
      </c>
      <c r="L32" s="415"/>
      <c r="M32" s="416"/>
      <c r="N32" s="341"/>
      <c r="O32" s="342"/>
      <c r="P32" s="55">
        <f>SUM(P10:P29)</f>
        <v>0</v>
      </c>
    </row>
    <row r="33" spans="1:19" ht="18.75" customHeight="1" x14ac:dyDescent="0.2">
      <c r="A33" s="343"/>
      <c r="B33" s="315"/>
      <c r="C33" s="315"/>
      <c r="D33" s="315"/>
      <c r="E33" s="315"/>
      <c r="F33" s="336" t="s">
        <v>163</v>
      </c>
      <c r="G33" s="337"/>
      <c r="H33" s="337"/>
      <c r="I33" s="143" t="s">
        <v>84</v>
      </c>
      <c r="J33" s="143" t="s">
        <v>85</v>
      </c>
      <c r="K33" s="413" t="s">
        <v>76</v>
      </c>
      <c r="L33" s="345"/>
      <c r="M33" s="345"/>
      <c r="N33" s="345"/>
      <c r="O33" s="345"/>
      <c r="P33" s="56"/>
      <c r="S33" s="57"/>
    </row>
    <row r="34" spans="1:19" ht="18.75" customHeight="1" thickBot="1" x14ac:dyDescent="0.25">
      <c r="A34" s="314"/>
      <c r="B34" s="315"/>
      <c r="C34" s="315"/>
      <c r="D34" s="315"/>
      <c r="E34" s="316"/>
      <c r="F34" s="58"/>
      <c r="G34" s="59"/>
      <c r="H34" s="59"/>
      <c r="I34" s="59"/>
      <c r="J34" s="60"/>
      <c r="K34" s="317" t="s">
        <v>77</v>
      </c>
      <c r="L34" s="318"/>
      <c r="M34" s="318"/>
      <c r="N34" s="318"/>
      <c r="O34" s="318"/>
      <c r="P34" s="61"/>
    </row>
    <row r="35" spans="1:19" ht="18.75" customHeight="1" x14ac:dyDescent="0.2">
      <c r="A35" s="319" t="s">
        <v>69</v>
      </c>
      <c r="B35" s="320"/>
      <c r="C35" s="320"/>
      <c r="D35" s="321" t="s">
        <v>72</v>
      </c>
      <c r="E35" s="324">
        <f>C36+C37</f>
        <v>0</v>
      </c>
      <c r="F35" s="58" t="s">
        <v>73</v>
      </c>
      <c r="G35" s="327"/>
      <c r="H35" s="328"/>
      <c r="I35" s="329"/>
      <c r="J35" s="60"/>
      <c r="K35" s="317" t="s">
        <v>78</v>
      </c>
      <c r="L35" s="318"/>
      <c r="M35" s="318"/>
      <c r="N35" s="318"/>
      <c r="O35" s="318"/>
      <c r="P35" s="300"/>
    </row>
    <row r="36" spans="1:19" ht="18.75" customHeight="1" x14ac:dyDescent="0.2">
      <c r="A36" s="330" t="s">
        <v>70</v>
      </c>
      <c r="B36" s="331"/>
      <c r="C36" s="62"/>
      <c r="D36" s="322"/>
      <c r="E36" s="325"/>
      <c r="F36" s="58"/>
      <c r="G36" s="59"/>
      <c r="H36" s="59"/>
      <c r="I36" s="59"/>
      <c r="J36" s="60"/>
      <c r="K36" s="332" t="s">
        <v>79</v>
      </c>
      <c r="L36" s="333"/>
      <c r="M36" s="333"/>
      <c r="N36" s="333"/>
      <c r="O36" s="333"/>
      <c r="P36" s="61"/>
    </row>
    <row r="37" spans="1:19" ht="18.75" customHeight="1" thickBot="1" x14ac:dyDescent="0.25">
      <c r="A37" s="334" t="s">
        <v>71</v>
      </c>
      <c r="B37" s="335"/>
      <c r="C37" s="63"/>
      <c r="D37" s="323"/>
      <c r="E37" s="326"/>
      <c r="F37" s="64"/>
      <c r="G37" s="65"/>
      <c r="H37" s="65"/>
      <c r="I37" s="65"/>
      <c r="J37" s="66"/>
      <c r="K37" s="142" t="s">
        <v>80</v>
      </c>
      <c r="L37" s="67" t="s">
        <v>81</v>
      </c>
      <c r="M37" s="68">
        <f>SUM(P32,P33:P36)</f>
        <v>0</v>
      </c>
      <c r="N37" s="69" t="s">
        <v>7</v>
      </c>
      <c r="O37" s="312">
        <f>100/29*M37</f>
        <v>0</v>
      </c>
      <c r="P37" s="313"/>
    </row>
  </sheetData>
  <sheetProtection formatCells="0" selectLockedCells="1"/>
  <protectedRanges>
    <protectedRange password="DE53" sqref="C3:E6 H3:J6 M4:P6" name="Bereich1"/>
  </protectedRanges>
  <mergeCells count="71">
    <mergeCell ref="M1:P1"/>
    <mergeCell ref="A2:P2"/>
    <mergeCell ref="A3:B4"/>
    <mergeCell ref="C3:E4"/>
    <mergeCell ref="F3:G4"/>
    <mergeCell ref="H3:J4"/>
    <mergeCell ref="M4:P4"/>
    <mergeCell ref="G1:I1"/>
    <mergeCell ref="J1:L1"/>
    <mergeCell ref="A6:B6"/>
    <mergeCell ref="C6:E6"/>
    <mergeCell ref="K6:L6"/>
    <mergeCell ref="M5:P5"/>
    <mergeCell ref="A5:B5"/>
    <mergeCell ref="C5:E5"/>
    <mergeCell ref="F5:G5"/>
    <mergeCell ref="H5:J5"/>
    <mergeCell ref="K5:L5"/>
    <mergeCell ref="B28:B29"/>
    <mergeCell ref="A16:A17"/>
    <mergeCell ref="B16:B17"/>
    <mergeCell ref="M6:P6"/>
    <mergeCell ref="F6:G6"/>
    <mergeCell ref="N8:O8"/>
    <mergeCell ref="A10:A11"/>
    <mergeCell ref="B10:B11"/>
    <mergeCell ref="H6:J6"/>
    <mergeCell ref="A7:P7"/>
    <mergeCell ref="A8:B8"/>
    <mergeCell ref="C8:D8"/>
    <mergeCell ref="E8:F8"/>
    <mergeCell ref="G8:H8"/>
    <mergeCell ref="I8:J8"/>
    <mergeCell ref="K8:L8"/>
    <mergeCell ref="A30:B30"/>
    <mergeCell ref="A31:E31"/>
    <mergeCell ref="K31:M31"/>
    <mergeCell ref="A12:A13"/>
    <mergeCell ref="B12:B13"/>
    <mergeCell ref="A26:A27"/>
    <mergeCell ref="B26:B27"/>
    <mergeCell ref="A28:A29"/>
    <mergeCell ref="A14:A15"/>
    <mergeCell ref="B14:B15"/>
    <mergeCell ref="A18:A19"/>
    <mergeCell ref="B18:B19"/>
    <mergeCell ref="A22:A23"/>
    <mergeCell ref="B22:B23"/>
    <mergeCell ref="A24:A25"/>
    <mergeCell ref="B24:B25"/>
    <mergeCell ref="M30:P30"/>
    <mergeCell ref="Q5:Q9"/>
    <mergeCell ref="D35:D37"/>
    <mergeCell ref="E35:E37"/>
    <mergeCell ref="G35:I35"/>
    <mergeCell ref="K35:O35"/>
    <mergeCell ref="A33:E33"/>
    <mergeCell ref="F33:H33"/>
    <mergeCell ref="K33:O33"/>
    <mergeCell ref="A34:E34"/>
    <mergeCell ref="K34:O34"/>
    <mergeCell ref="A32:E32"/>
    <mergeCell ref="F32:H32"/>
    <mergeCell ref="K32:M32"/>
    <mergeCell ref="A37:B37"/>
    <mergeCell ref="A35:C35"/>
    <mergeCell ref="N31:O31"/>
    <mergeCell ref="A36:B36"/>
    <mergeCell ref="K36:O36"/>
    <mergeCell ref="O37:P37"/>
    <mergeCell ref="N32:O32"/>
  </mergeCells>
  <conditionalFormatting sqref="C30:L30">
    <cfRule type="cellIs" dxfId="44" priority="12" stopIfTrue="1" operator="greaterThan">
      <formula>7</formula>
    </cfRule>
  </conditionalFormatting>
  <conditionalFormatting sqref="N10:O21">
    <cfRule type="cellIs" dxfId="43" priority="4" operator="notEqual">
      <formula>$Q10</formula>
    </cfRule>
  </conditionalFormatting>
  <conditionalFormatting sqref="N31:O31">
    <cfRule type="cellIs" dxfId="42" priority="1" stopIfTrue="1" operator="notEqual">
      <formula>28</formula>
    </cfRule>
  </conditionalFormatting>
  <dataValidations count="1">
    <dataValidation type="list" allowBlank="1" showInputMessage="1" showErrorMessage="1" sqref="C10:L10 C12:L12 C14:L14 C16:L16 C18:L18 C22:L22 C24:L24 C26:L26 C28:L28">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Group Box 2">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7171" r:id="rId5" name="Group Box 3">
              <controlPr defaultSize="0" autoFill="0" autoPict="0">
                <anchor moveWithCells="1">
                  <from>
                    <xdr:col>8</xdr:col>
                    <xdr:colOff>0</xdr:colOff>
                    <xdr:row>32</xdr:row>
                    <xdr:rowOff>0</xdr:rowOff>
                  </from>
                  <to>
                    <xdr:col>9</xdr:col>
                    <xdr:colOff>800100</xdr:colOff>
                    <xdr:row>33</xdr:row>
                    <xdr:rowOff>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8</xdr:col>
                    <xdr:colOff>542925</xdr:colOff>
                    <xdr:row>31</xdr:row>
                    <xdr:rowOff>9525</xdr:rowOff>
                  </from>
                  <to>
                    <xdr:col>8</xdr:col>
                    <xdr:colOff>752475</xdr:colOff>
                    <xdr:row>31</xdr:row>
                    <xdr:rowOff>228600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7174" r:id="rId8" name="Group Box 6">
              <controlPr defaultSize="0" autoFill="0" autoPict="0">
                <anchor moveWithCells="1">
                  <from>
                    <xdr:col>8</xdr:col>
                    <xdr:colOff>0</xdr:colOff>
                    <xdr:row>32</xdr:row>
                    <xdr:rowOff>0</xdr:rowOff>
                  </from>
                  <to>
                    <xdr:col>10</xdr:col>
                    <xdr:colOff>9525</xdr:colOff>
                    <xdr:row>33</xdr:row>
                    <xdr:rowOff>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8</xdr:col>
                    <xdr:colOff>542925</xdr:colOff>
                    <xdr:row>32</xdr:row>
                    <xdr:rowOff>9525</xdr:rowOff>
                  </from>
                  <to>
                    <xdr:col>8</xdr:col>
                    <xdr:colOff>752475</xdr:colOff>
                    <xdr:row>32</xdr:row>
                    <xdr:rowOff>228600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10</xdr:col>
                    <xdr:colOff>542925</xdr:colOff>
                    <xdr:row>3</xdr:row>
                    <xdr:rowOff>0</xdr:rowOff>
                  </from>
                  <to>
                    <xdr:col>10</xdr:col>
                    <xdr:colOff>752475</xdr:colOff>
                    <xdr:row>3</xdr:row>
                    <xdr:rowOff>209550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11</xdr:col>
                    <xdr:colOff>542925</xdr:colOff>
                    <xdr:row>3</xdr:row>
                    <xdr:rowOff>0</xdr:rowOff>
                  </from>
                  <to>
                    <xdr:col>11</xdr:col>
                    <xdr:colOff>752475</xdr:colOff>
                    <xdr:row>4</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7"/>
  <sheetViews>
    <sheetView zoomScale="70" zoomScaleNormal="70" workbookViewId="0">
      <selection activeCell="N31" sqref="N31:O31"/>
    </sheetView>
  </sheetViews>
  <sheetFormatPr baseColWidth="10" defaultRowHeight="12.75" x14ac:dyDescent="0.2"/>
  <cols>
    <col min="1" max="12" width="12.140625" style="25" customWidth="1"/>
    <col min="13" max="16" width="7.28515625" style="25" customWidth="1"/>
    <col min="17" max="17" width="5" style="24" hidden="1" customWidth="1"/>
    <col min="18" max="19" width="11.42578125" style="25" customWidth="1"/>
    <col min="20" max="16384" width="11.42578125" style="25"/>
  </cols>
  <sheetData>
    <row r="1" spans="1:17" s="4" customFormat="1" ht="38.25" customHeight="1" thickBot="1" x14ac:dyDescent="0.25">
      <c r="A1" s="1" t="s">
        <v>44</v>
      </c>
      <c r="B1" s="2"/>
      <c r="C1" s="2"/>
      <c r="D1" s="2"/>
      <c r="E1" s="2"/>
      <c r="F1" s="3"/>
      <c r="G1" s="398" t="s">
        <v>45</v>
      </c>
      <c r="H1" s="398"/>
      <c r="I1" s="398"/>
      <c r="J1" s="399"/>
      <c r="K1" s="399"/>
      <c r="L1" s="399"/>
      <c r="M1" s="400" t="s">
        <v>43</v>
      </c>
      <c r="N1" s="400"/>
      <c r="O1" s="400"/>
      <c r="P1" s="401"/>
      <c r="Q1" s="91"/>
    </row>
    <row r="2" spans="1:17" s="5" customFormat="1" ht="10.5" customHeight="1" thickBot="1" x14ac:dyDescent="0.25">
      <c r="A2" s="402"/>
      <c r="B2" s="402"/>
      <c r="C2" s="402"/>
      <c r="D2" s="402"/>
      <c r="E2" s="402"/>
      <c r="F2" s="402"/>
      <c r="G2" s="402"/>
      <c r="H2" s="402"/>
      <c r="I2" s="402"/>
      <c r="J2" s="402"/>
      <c r="K2" s="402"/>
      <c r="L2" s="402"/>
      <c r="M2" s="402"/>
      <c r="N2" s="402"/>
      <c r="O2" s="402"/>
      <c r="P2" s="402"/>
      <c r="Q2" s="92"/>
    </row>
    <row r="3" spans="1:17" s="5" customFormat="1" ht="16.5" customHeight="1" x14ac:dyDescent="0.2">
      <c r="A3" s="403" t="s">
        <v>50</v>
      </c>
      <c r="B3" s="404"/>
      <c r="C3" s="405"/>
      <c r="D3" s="405"/>
      <c r="E3" s="406"/>
      <c r="F3" s="404" t="s">
        <v>46</v>
      </c>
      <c r="G3" s="404"/>
      <c r="H3" s="405"/>
      <c r="I3" s="405"/>
      <c r="J3" s="406"/>
      <c r="K3" s="6" t="s">
        <v>47</v>
      </c>
      <c r="L3" s="6"/>
      <c r="M3" s="6" t="s">
        <v>48</v>
      </c>
      <c r="N3" s="6"/>
      <c r="O3" s="6"/>
      <c r="P3" s="7"/>
      <c r="Q3" s="92"/>
    </row>
    <row r="4" spans="1:17" s="8" customFormat="1" ht="17.25" customHeight="1" x14ac:dyDescent="0.2">
      <c r="A4" s="384"/>
      <c r="B4" s="385"/>
      <c r="C4" s="407"/>
      <c r="D4" s="407"/>
      <c r="E4" s="408"/>
      <c r="F4" s="385"/>
      <c r="G4" s="385"/>
      <c r="H4" s="407"/>
      <c r="I4" s="407"/>
      <c r="J4" s="408"/>
      <c r="K4" s="153" t="s">
        <v>84</v>
      </c>
      <c r="L4" s="152" t="s">
        <v>85</v>
      </c>
      <c r="M4" s="409"/>
      <c r="N4" s="386"/>
      <c r="O4" s="386"/>
      <c r="P4" s="390"/>
      <c r="Q4" s="90"/>
    </row>
    <row r="5" spans="1:17" s="9" customFormat="1" ht="33" customHeight="1" x14ac:dyDescent="0.2">
      <c r="A5" s="384" t="s">
        <v>49</v>
      </c>
      <c r="B5" s="385"/>
      <c r="C5" s="386"/>
      <c r="D5" s="386"/>
      <c r="E5" s="387"/>
      <c r="F5" s="385" t="s">
        <v>51</v>
      </c>
      <c r="G5" s="385"/>
      <c r="H5" s="388"/>
      <c r="I5" s="389"/>
      <c r="J5" s="389"/>
      <c r="K5" s="385" t="s">
        <v>54</v>
      </c>
      <c r="L5" s="385"/>
      <c r="M5" s="386"/>
      <c r="N5" s="386"/>
      <c r="O5" s="386"/>
      <c r="P5" s="390"/>
      <c r="Q5" s="310" t="s">
        <v>82</v>
      </c>
    </row>
    <row r="6" spans="1:17" s="9" customFormat="1" ht="33" customHeight="1" thickBot="1" x14ac:dyDescent="0.25">
      <c r="A6" s="391" t="s">
        <v>53</v>
      </c>
      <c r="B6" s="392"/>
      <c r="C6" s="393"/>
      <c r="D6" s="393"/>
      <c r="E6" s="394"/>
      <c r="F6" s="392" t="s">
        <v>52</v>
      </c>
      <c r="G6" s="392"/>
      <c r="H6" s="395"/>
      <c r="I6" s="396"/>
      <c r="J6" s="397"/>
      <c r="K6" s="392" t="s">
        <v>55</v>
      </c>
      <c r="L6" s="392"/>
      <c r="M6" s="382"/>
      <c r="N6" s="382"/>
      <c r="O6" s="382"/>
      <c r="P6" s="383"/>
      <c r="Q6" s="311"/>
    </row>
    <row r="7" spans="1:17" s="9" customFormat="1" ht="10.5" customHeight="1" thickBot="1" x14ac:dyDescent="0.25">
      <c r="A7" s="373"/>
      <c r="B7" s="373"/>
      <c r="C7" s="373"/>
      <c r="D7" s="373"/>
      <c r="E7" s="373"/>
      <c r="F7" s="373"/>
      <c r="G7" s="373"/>
      <c r="H7" s="373"/>
      <c r="I7" s="373"/>
      <c r="J7" s="373"/>
      <c r="K7" s="373"/>
      <c r="L7" s="373"/>
      <c r="M7" s="373"/>
      <c r="N7" s="373"/>
      <c r="O7" s="373"/>
      <c r="P7" s="373"/>
      <c r="Q7" s="311"/>
    </row>
    <row r="8" spans="1:17" s="11" customFormat="1" ht="27" customHeight="1" thickBot="1" x14ac:dyDescent="0.25">
      <c r="A8" s="374" t="s">
        <v>56</v>
      </c>
      <c r="B8" s="375"/>
      <c r="C8" s="376" t="s">
        <v>59</v>
      </c>
      <c r="D8" s="377"/>
      <c r="E8" s="376" t="s">
        <v>60</v>
      </c>
      <c r="F8" s="377"/>
      <c r="G8" s="378" t="s">
        <v>61</v>
      </c>
      <c r="H8" s="379"/>
      <c r="I8" s="376" t="s">
        <v>62</v>
      </c>
      <c r="J8" s="377"/>
      <c r="K8" s="376" t="s">
        <v>63</v>
      </c>
      <c r="L8" s="377"/>
      <c r="M8" s="301" t="s">
        <v>166</v>
      </c>
      <c r="N8" s="380" t="s">
        <v>65</v>
      </c>
      <c r="O8" s="381"/>
      <c r="P8" s="10" t="s">
        <v>66</v>
      </c>
      <c r="Q8" s="311"/>
    </row>
    <row r="9" spans="1:17" s="18" customFormat="1" ht="27" customHeight="1" thickBot="1" x14ac:dyDescent="0.25">
      <c r="A9" s="13" t="s">
        <v>57</v>
      </c>
      <c r="B9" s="79" t="s">
        <v>58</v>
      </c>
      <c r="C9" s="13" t="s">
        <v>2</v>
      </c>
      <c r="D9" s="14" t="s">
        <v>3</v>
      </c>
      <c r="E9" s="13" t="s">
        <v>2</v>
      </c>
      <c r="F9" s="14" t="s">
        <v>3</v>
      </c>
      <c r="G9" s="13" t="s">
        <v>2</v>
      </c>
      <c r="H9" s="14" t="s">
        <v>3</v>
      </c>
      <c r="I9" s="13" t="s">
        <v>2</v>
      </c>
      <c r="J9" s="14" t="s">
        <v>3</v>
      </c>
      <c r="K9" s="13" t="s">
        <v>2</v>
      </c>
      <c r="L9" s="14" t="s">
        <v>3</v>
      </c>
      <c r="M9" s="15"/>
      <c r="N9" s="16" t="s">
        <v>4</v>
      </c>
      <c r="O9" s="16" t="s">
        <v>5</v>
      </c>
      <c r="P9" s="17"/>
      <c r="Q9" s="311"/>
    </row>
    <row r="10" spans="1:17" ht="15" customHeight="1" x14ac:dyDescent="0.2">
      <c r="A10" s="423"/>
      <c r="B10" s="425"/>
      <c r="C10" s="37"/>
      <c r="D10" s="38"/>
      <c r="E10" s="37"/>
      <c r="F10" s="38"/>
      <c r="G10" s="37"/>
      <c r="H10" s="38"/>
      <c r="I10" s="37"/>
      <c r="J10" s="38"/>
      <c r="K10" s="37"/>
      <c r="L10" s="38"/>
      <c r="M10" s="21" t="s">
        <v>11</v>
      </c>
      <c r="N10" s="22">
        <f>COUNTIF(C$10:C$29,$M10)+COUNTIF(E$10:E$29,$M10)+COUNTIF(G$10:G$29,$M10)+COUNTIF(I$10:I$29,$M10)+COUNTIF(K$10:K$29,$M10)</f>
        <v>0</v>
      </c>
      <c r="O10" s="22">
        <f>COUNTIF(D$10:D$29,$M10)+COUNTIF(F$10:F$29,$M10)+COUNTIF(H$10:H$29,$M10)+COUNTIF(J$10:J$29,$M10)+COUNTIF(L$10:L$29,$M10)</f>
        <v>0</v>
      </c>
      <c r="P10" s="23"/>
      <c r="Q10" s="24">
        <v>5</v>
      </c>
    </row>
    <row r="11" spans="1:17" ht="15" customHeight="1" x14ac:dyDescent="0.2">
      <c r="A11" s="360"/>
      <c r="B11" s="418"/>
      <c r="C11" s="26"/>
      <c r="D11" s="27"/>
      <c r="E11" s="26"/>
      <c r="F11" s="27"/>
      <c r="G11" s="26"/>
      <c r="H11" s="27"/>
      <c r="I11" s="26"/>
      <c r="J11" s="27"/>
      <c r="K11" s="26"/>
      <c r="L11" s="27"/>
      <c r="M11" s="28" t="s">
        <v>6</v>
      </c>
      <c r="N11" s="29">
        <f t="shared" ref="N11:N21" si="0">COUNTIF(C$10:C$29,$M11)+COUNTIF(E$10:E$29,$M11)+COUNTIF(G$10:G$29,$M11)+COUNTIF(I$10:I$29,$M11)+COUNTIF(K$10:K$29,$M11)</f>
        <v>0</v>
      </c>
      <c r="O11" s="29">
        <f t="shared" ref="O11:O21" si="1">COUNTIF(D$10:D$29,$M11)+COUNTIF(F$10:F$29,$M11)+COUNTIF(H$10:H$29,$M11)+COUNTIF(J$10:J$29,$M11)+COUNTIF(L$10:L$29,$M11)</f>
        <v>0</v>
      </c>
      <c r="P11" s="30"/>
      <c r="Q11" s="24">
        <v>3</v>
      </c>
    </row>
    <row r="12" spans="1:17" ht="15" customHeight="1" x14ac:dyDescent="0.2">
      <c r="A12" s="359">
        <v>8.1999999999999993</v>
      </c>
      <c r="B12" s="417">
        <v>9.0500000000000007</v>
      </c>
      <c r="C12" s="31"/>
      <c r="D12" s="32"/>
      <c r="E12" s="31"/>
      <c r="F12" s="20"/>
      <c r="G12" s="31"/>
      <c r="H12" s="32"/>
      <c r="I12" s="31"/>
      <c r="J12" s="32"/>
      <c r="K12" s="31"/>
      <c r="L12" s="32"/>
      <c r="M12" s="28" t="s">
        <v>9</v>
      </c>
      <c r="N12" s="29">
        <f t="shared" si="0"/>
        <v>0</v>
      </c>
      <c r="O12" s="29">
        <f t="shared" si="1"/>
        <v>0</v>
      </c>
      <c r="P12" s="30"/>
      <c r="Q12" s="24">
        <v>2</v>
      </c>
    </row>
    <row r="13" spans="1:17" ht="15" customHeight="1" x14ac:dyDescent="0.2">
      <c r="A13" s="360"/>
      <c r="B13" s="418"/>
      <c r="C13" s="26"/>
      <c r="D13" s="27"/>
      <c r="E13" s="26"/>
      <c r="F13" s="27"/>
      <c r="G13" s="26"/>
      <c r="H13" s="27"/>
      <c r="I13" s="26"/>
      <c r="J13" s="27"/>
      <c r="K13" s="26"/>
      <c r="L13" s="27"/>
      <c r="M13" s="28" t="s">
        <v>14</v>
      </c>
      <c r="N13" s="29">
        <f t="shared" si="0"/>
        <v>0</v>
      </c>
      <c r="O13" s="29">
        <f t="shared" si="1"/>
        <v>0</v>
      </c>
      <c r="P13" s="30"/>
      <c r="Q13" s="24">
        <v>5</v>
      </c>
    </row>
    <row r="14" spans="1:17" ht="15" customHeight="1" x14ac:dyDescent="0.2">
      <c r="A14" s="359">
        <v>9.1</v>
      </c>
      <c r="B14" s="417">
        <v>9.5500000000000007</v>
      </c>
      <c r="C14" s="31"/>
      <c r="D14" s="20"/>
      <c r="E14" s="19"/>
      <c r="F14" s="20"/>
      <c r="G14" s="31"/>
      <c r="H14" s="32"/>
      <c r="I14" s="31"/>
      <c r="J14" s="32"/>
      <c r="K14" s="31"/>
      <c r="L14" s="32"/>
      <c r="M14" s="28" t="s">
        <v>24</v>
      </c>
      <c r="N14" s="29">
        <f t="shared" si="0"/>
        <v>0</v>
      </c>
      <c r="O14" s="29">
        <f t="shared" si="1"/>
        <v>0</v>
      </c>
      <c r="P14" s="30"/>
      <c r="Q14" s="24">
        <v>4</v>
      </c>
    </row>
    <row r="15" spans="1:17" ht="15" customHeight="1" x14ac:dyDescent="0.2">
      <c r="A15" s="360"/>
      <c r="B15" s="418"/>
      <c r="C15" s="26"/>
      <c r="D15" s="27"/>
      <c r="E15" s="26"/>
      <c r="F15" s="27"/>
      <c r="G15" s="26"/>
      <c r="H15" s="27"/>
      <c r="I15" s="26"/>
      <c r="J15" s="27"/>
      <c r="K15" s="26"/>
      <c r="L15" s="27"/>
      <c r="M15" s="28" t="s">
        <v>26</v>
      </c>
      <c r="N15" s="29">
        <f t="shared" si="0"/>
        <v>0</v>
      </c>
      <c r="O15" s="29">
        <f t="shared" si="1"/>
        <v>0</v>
      </c>
      <c r="P15" s="30"/>
      <c r="Q15" s="24">
        <v>1</v>
      </c>
    </row>
    <row r="16" spans="1:17" ht="15" customHeight="1" x14ac:dyDescent="0.2">
      <c r="A16" s="359">
        <v>10.15</v>
      </c>
      <c r="B16" s="417">
        <v>11</v>
      </c>
      <c r="C16" s="19"/>
      <c r="D16" s="20"/>
      <c r="E16" s="31"/>
      <c r="F16" s="32"/>
      <c r="G16" s="31"/>
      <c r="H16" s="32"/>
      <c r="I16" s="31"/>
      <c r="J16" s="32"/>
      <c r="K16" s="31"/>
      <c r="L16" s="32"/>
      <c r="M16" s="28" t="s">
        <v>28</v>
      </c>
      <c r="N16" s="29">
        <f t="shared" si="0"/>
        <v>0</v>
      </c>
      <c r="O16" s="29">
        <f t="shared" si="1"/>
        <v>0</v>
      </c>
      <c r="P16" s="30"/>
      <c r="Q16" s="24">
        <v>2</v>
      </c>
    </row>
    <row r="17" spans="1:17" ht="15" customHeight="1" x14ac:dyDescent="0.2">
      <c r="A17" s="360"/>
      <c r="B17" s="418"/>
      <c r="C17" s="26"/>
      <c r="D17" s="27"/>
      <c r="E17" s="26"/>
      <c r="F17" s="27"/>
      <c r="G17" s="26"/>
      <c r="H17" s="27"/>
      <c r="I17" s="26"/>
      <c r="J17" s="27"/>
      <c r="K17" s="26"/>
      <c r="L17" s="27"/>
      <c r="M17" s="28" t="s">
        <v>30</v>
      </c>
      <c r="N17" s="29">
        <f t="shared" si="0"/>
        <v>0</v>
      </c>
      <c r="O17" s="29">
        <f t="shared" si="1"/>
        <v>0</v>
      </c>
      <c r="P17" s="30"/>
      <c r="Q17" s="24">
        <v>2</v>
      </c>
    </row>
    <row r="18" spans="1:17" ht="15" customHeight="1" x14ac:dyDescent="0.2">
      <c r="A18" s="359">
        <v>11.05</v>
      </c>
      <c r="B18" s="417">
        <v>11.5</v>
      </c>
      <c r="C18" s="31"/>
      <c r="D18" s="20"/>
      <c r="E18" s="31"/>
      <c r="F18" s="20"/>
      <c r="G18" s="31"/>
      <c r="H18" s="20"/>
      <c r="I18" s="31"/>
      <c r="J18" s="20"/>
      <c r="K18" s="31"/>
      <c r="L18" s="20"/>
      <c r="M18" s="28" t="s">
        <v>10</v>
      </c>
      <c r="N18" s="29">
        <f t="shared" si="0"/>
        <v>0</v>
      </c>
      <c r="O18" s="29">
        <f t="shared" si="1"/>
        <v>0</v>
      </c>
      <c r="P18" s="30"/>
      <c r="Q18" s="24">
        <v>2</v>
      </c>
    </row>
    <row r="19" spans="1:17" ht="15" customHeight="1" thickBot="1" x14ac:dyDescent="0.25">
      <c r="A19" s="419"/>
      <c r="B19" s="420"/>
      <c r="C19" s="71"/>
      <c r="D19" s="70"/>
      <c r="E19" s="71"/>
      <c r="F19" s="27"/>
      <c r="G19" s="71"/>
      <c r="H19" s="70"/>
      <c r="I19" s="71"/>
      <c r="J19" s="70"/>
      <c r="K19" s="71"/>
      <c r="L19" s="70"/>
      <c r="M19" s="28" t="s">
        <v>34</v>
      </c>
      <c r="N19" s="29">
        <f t="shared" si="0"/>
        <v>0</v>
      </c>
      <c r="O19" s="29">
        <f t="shared" si="1"/>
        <v>0</v>
      </c>
      <c r="P19" s="41"/>
      <c r="Q19" s="24">
        <v>3</v>
      </c>
    </row>
    <row r="20" spans="1:17" ht="15" customHeight="1" x14ac:dyDescent="0.2">
      <c r="A20" s="33"/>
      <c r="B20" s="34"/>
      <c r="C20" s="74"/>
      <c r="D20" s="74"/>
      <c r="E20" s="34"/>
      <c r="F20" s="34"/>
      <c r="G20" s="34"/>
      <c r="H20" s="84"/>
      <c r="I20" s="34"/>
      <c r="J20" s="34"/>
      <c r="K20" s="34"/>
      <c r="L20" s="34"/>
      <c r="M20" s="39" t="s">
        <v>13</v>
      </c>
      <c r="N20" s="29">
        <f t="shared" si="0"/>
        <v>0</v>
      </c>
      <c r="O20" s="29">
        <f t="shared" si="1"/>
        <v>0</v>
      </c>
      <c r="P20" s="41"/>
      <c r="Q20" s="24">
        <v>1</v>
      </c>
    </row>
    <row r="21" spans="1:17" ht="15" customHeight="1" thickBot="1" x14ac:dyDescent="0.25">
      <c r="A21" s="35"/>
      <c r="B21" s="36"/>
      <c r="C21" s="74"/>
      <c r="D21" s="74"/>
      <c r="E21" s="36"/>
      <c r="F21" s="36"/>
      <c r="G21" s="36"/>
      <c r="H21" s="36"/>
      <c r="I21" s="36"/>
      <c r="J21" s="36"/>
      <c r="K21" s="36"/>
      <c r="L21" s="36"/>
      <c r="M21" s="124" t="s">
        <v>12</v>
      </c>
      <c r="N21" s="125">
        <f t="shared" si="0"/>
        <v>0</v>
      </c>
      <c r="O21" s="125">
        <f t="shared" si="1"/>
        <v>0</v>
      </c>
      <c r="P21" s="41"/>
      <c r="Q21" s="24">
        <v>1</v>
      </c>
    </row>
    <row r="22" spans="1:17" ht="15" customHeight="1" x14ac:dyDescent="0.2">
      <c r="A22" s="369">
        <v>13.3</v>
      </c>
      <c r="B22" s="422">
        <v>14.15</v>
      </c>
      <c r="C22" s="37"/>
      <c r="D22" s="38"/>
      <c r="E22" s="37"/>
      <c r="F22" s="38"/>
      <c r="G22" s="37"/>
      <c r="H22" s="38"/>
      <c r="I22" s="37"/>
      <c r="J22" s="38"/>
      <c r="K22" s="37"/>
      <c r="L22" s="38"/>
      <c r="M22" s="73"/>
      <c r="N22" s="40"/>
      <c r="O22" s="40"/>
      <c r="P22" s="41"/>
      <c r="Q22" s="24">
        <f>SUM(Q10:Q21)</f>
        <v>31</v>
      </c>
    </row>
    <row r="23" spans="1:17" ht="15" customHeight="1" x14ac:dyDescent="0.2">
      <c r="A23" s="360"/>
      <c r="B23" s="418"/>
      <c r="C23" s="26"/>
      <c r="D23" s="27"/>
      <c r="E23" s="26"/>
      <c r="F23" s="27"/>
      <c r="G23" s="26"/>
      <c r="H23" s="27"/>
      <c r="I23" s="26"/>
      <c r="J23" s="27"/>
      <c r="K23" s="26"/>
      <c r="L23" s="27"/>
      <c r="M23" s="73"/>
      <c r="N23" s="40"/>
      <c r="O23" s="40"/>
      <c r="P23" s="41"/>
    </row>
    <row r="24" spans="1:17" ht="15" customHeight="1" x14ac:dyDescent="0.2">
      <c r="A24" s="359">
        <v>14.2</v>
      </c>
      <c r="B24" s="417">
        <v>15.05</v>
      </c>
      <c r="C24" s="31"/>
      <c r="D24" s="32"/>
      <c r="E24" s="31"/>
      <c r="F24" s="32"/>
      <c r="G24" s="31"/>
      <c r="H24" s="32"/>
      <c r="I24" s="31"/>
      <c r="J24" s="32"/>
      <c r="K24" s="31"/>
      <c r="L24" s="32"/>
      <c r="M24" s="73"/>
      <c r="N24" s="40"/>
      <c r="O24" s="40"/>
      <c r="P24" s="41"/>
    </row>
    <row r="25" spans="1:17" ht="15" customHeight="1" x14ac:dyDescent="0.2">
      <c r="A25" s="360"/>
      <c r="B25" s="418"/>
      <c r="C25" s="26"/>
      <c r="D25" s="27"/>
      <c r="E25" s="26"/>
      <c r="F25" s="27"/>
      <c r="G25" s="26"/>
      <c r="H25" s="27"/>
      <c r="I25" s="26"/>
      <c r="J25" s="27"/>
      <c r="K25" s="26"/>
      <c r="L25" s="27"/>
      <c r="M25" s="39"/>
      <c r="N25" s="40"/>
      <c r="O25" s="40"/>
      <c r="P25" s="41"/>
    </row>
    <row r="26" spans="1:17" ht="15" customHeight="1" x14ac:dyDescent="0.2">
      <c r="A26" s="359">
        <v>15.2</v>
      </c>
      <c r="B26" s="417">
        <v>16.05</v>
      </c>
      <c r="C26" s="31"/>
      <c r="D26" s="32"/>
      <c r="E26" s="31"/>
      <c r="F26" s="32"/>
      <c r="G26" s="31"/>
      <c r="H26" s="32"/>
      <c r="I26" s="31"/>
      <c r="J26" s="32"/>
      <c r="K26" s="31"/>
      <c r="L26" s="32"/>
      <c r="M26" s="39"/>
      <c r="N26" s="40"/>
      <c r="O26" s="40"/>
      <c r="P26" s="41"/>
    </row>
    <row r="27" spans="1:17" ht="15" customHeight="1" x14ac:dyDescent="0.2">
      <c r="A27" s="360"/>
      <c r="B27" s="418"/>
      <c r="C27" s="26"/>
      <c r="D27" s="27"/>
      <c r="E27" s="26"/>
      <c r="F27" s="27"/>
      <c r="G27" s="26"/>
      <c r="H27" s="27"/>
      <c r="I27" s="26"/>
      <c r="J27" s="27"/>
      <c r="K27" s="26"/>
      <c r="L27" s="27"/>
      <c r="M27" s="39"/>
      <c r="N27" s="29"/>
      <c r="O27" s="40"/>
      <c r="P27" s="41"/>
    </row>
    <row r="28" spans="1:17" ht="15" customHeight="1" x14ac:dyDescent="0.2">
      <c r="A28" s="359">
        <v>16.100000000000001</v>
      </c>
      <c r="B28" s="417">
        <v>16.55</v>
      </c>
      <c r="C28" s="31"/>
      <c r="D28" s="32"/>
      <c r="E28" s="31"/>
      <c r="F28" s="32"/>
      <c r="G28" s="31"/>
      <c r="H28" s="32"/>
      <c r="I28" s="31"/>
      <c r="J28" s="32"/>
      <c r="K28" s="31"/>
      <c r="L28" s="32"/>
      <c r="M28" s="39"/>
      <c r="N28" s="86"/>
      <c r="O28" s="40"/>
      <c r="P28" s="41"/>
    </row>
    <row r="29" spans="1:17" ht="15" customHeight="1" thickBot="1" x14ac:dyDescent="0.25">
      <c r="A29" s="419"/>
      <c r="B29" s="420"/>
      <c r="C29" s="71"/>
      <c r="D29" s="70"/>
      <c r="E29" s="71"/>
      <c r="F29" s="70"/>
      <c r="G29" s="71"/>
      <c r="H29" s="70"/>
      <c r="I29" s="71"/>
      <c r="J29" s="70"/>
      <c r="K29" s="71"/>
      <c r="L29" s="70"/>
      <c r="M29" s="46"/>
      <c r="N29" s="47"/>
      <c r="O29" s="48"/>
      <c r="P29" s="49"/>
    </row>
    <row r="30" spans="1:17" ht="27" customHeight="1" thickBot="1" x14ac:dyDescent="0.25">
      <c r="A30" s="346" t="s">
        <v>67</v>
      </c>
      <c r="B30" s="426"/>
      <c r="C30" s="83">
        <f>COUNTIF(C10:C29,$M$10)+COUNTIF(C10:C29,$M$11)+COUNTIF(C10:C29,$M$12)+COUNTIF(C10:C29,#REF!)+COUNTIF(C10:C29,$M$13)+COUNTIF(C10:C29,$M$14)+COUNTIF(C10:C29,$M$15)+COUNTIF(C10:C29,$M$16)+COUNTIF(C10:C29,$M$17)+COUNTIF(C10:C29,$M$18)+COUNTIF(C10:C29,$M$19)+COUNTIF(C10:C29,$M$20)+COUNTIF(C10:C29,$M$21)</f>
        <v>0</v>
      </c>
      <c r="D30" s="83">
        <f>COUNTIF(D10:D29,$M$10)+COUNTIF(D10:D29,$M$11)+COUNTIF(D10:D29,$M$12)+COUNTIF(D10:D29,#REF!)+COUNTIF(D10:D29,$M$13)+COUNTIF(D10:D29,$M$14)+COUNTIF(D10:D29,$M$15)+COUNTIF(D10:D29,$M$16)+COUNTIF(D10:D29,$M$17)+COUNTIF(D10:D29,$M$18)+COUNTIF(D10:D29,$M$19)+COUNTIF(D10:D29,$M$20)+COUNTIF(D10:D29,$M$21)</f>
        <v>0</v>
      </c>
      <c r="E30" s="83">
        <f>COUNTIF(E10:E29,$M$10)+COUNTIF(E10:E29,$M$11)+COUNTIF(E10:E29,$M$12)+COUNTIF(E10:E29,#REF!)+COUNTIF(E10:E29,$M$13)+COUNTIF(E10:E29,$M$14)+COUNTIF(E10:E29,$M$15)+COUNTIF(E10:E29,$M$16)+COUNTIF(E10:E29,$M$17)+COUNTIF(E10:E29,$M$18)+COUNTIF(E10:E29,$M$19)+COUNTIF(E10:E29,$M$20)+COUNTIF(E10:E29,$M$21)</f>
        <v>0</v>
      </c>
      <c r="F30" s="83">
        <f>COUNTIF(F10:F29,$M$10)+COUNTIF(F10:F29,$M$11)+COUNTIF(F10:F29,$M$12)+COUNTIF(F10:F29,#REF!)+COUNTIF(F10:F29,$M$13)+COUNTIF(F10:F29,$M$14)+COUNTIF(F10:F29,$M$15)+COUNTIF(F10:F29,$M$16)+COUNTIF(F10:F29,$M$17)+COUNTIF(F10:F29,$M$18)+COUNTIF(F10:F29,$M$19)+COUNTIF(F10:F29,$M$20)+COUNTIF(F10:F29,$M$21)</f>
        <v>0</v>
      </c>
      <c r="G30" s="83">
        <f>COUNTIF(G10:G29,$M$10)+COUNTIF(G10:G29,$M$11)+COUNTIF(G10:G29,$M$12)+COUNTIF(G10:G29,#REF!)+COUNTIF(G10:G29,$M$13)+COUNTIF(G10:G29,$M$14)+COUNTIF(G10:G29,$M$15)+COUNTIF(G10:G29,$M$16)+COUNTIF(G10:G29,$M$17)+COUNTIF(G10:G29,$M$18)+COUNTIF(G10:G29,$M$19)+COUNTIF(G10:G29,$M$20)+COUNTIF(G10:G29,$M$21)</f>
        <v>0</v>
      </c>
      <c r="H30" s="83">
        <f>COUNTIF(H10:H29,$M$10)+COUNTIF(H10:H29,$M$11)+COUNTIF(H10:H29,$M$12)+COUNTIF(H10:H29,#REF!)+COUNTIF(H10:H29,$M$13)+COUNTIF(H10:H29,$M$14)+COUNTIF(H10:H29,$M$15)+COUNTIF(H10:H29,$M$16)+COUNTIF(H10:H29,$M$17)+COUNTIF(H10:H29,$M$18)+COUNTIF(H10:H29,$M$19)+COUNTIF(H10:H29,$M$20)+COUNTIF(H10:H29,$M$21)</f>
        <v>0</v>
      </c>
      <c r="I30" s="83">
        <f>COUNTIF(I10:I29,$M$10)+COUNTIF(I10:I29,$M$11)+COUNTIF(I10:I29,$M$12)+COUNTIF(I10:I29,#REF!)+COUNTIF(I10:I29,$M$13)+COUNTIF(I10:I29,$M$14)+COUNTIF(I10:I29,$M$15)+COUNTIF(I10:I29,$M$16)+COUNTIF(I10:I29,$M$17)+COUNTIF(I10:I29,$M$18)+COUNTIF(I10:I29,$M$19)+COUNTIF(I10:I29,$M$20)+COUNTIF(I10:I29,$M$21)</f>
        <v>0</v>
      </c>
      <c r="J30" s="83">
        <f>COUNTIF(J10:J29,$M$10)+COUNTIF(J10:J29,$M$11)+COUNTIF(J10:J29,$M$12)+COUNTIF(J10:J29,#REF!)+COUNTIF(J10:J29,$M$13)+COUNTIF(J10:J29,$M$14)+COUNTIF(J10:J29,$M$15)+COUNTIF(J10:J29,$M$16)+COUNTIF(J10:J29,$M$17)+COUNTIF(J10:J29,$M$18)+COUNTIF(J10:J29,$M$19)+COUNTIF(J10:J29,$M$20)+COUNTIF(J10:J29,$M$21)</f>
        <v>0</v>
      </c>
      <c r="K30" s="83">
        <f>COUNTIF(K10:K29,$M$10)+COUNTIF(K10:K29,$M$11)+COUNTIF(K10:K29,$M$12)+COUNTIF(K10:K29,#REF!)+COUNTIF(K10:K29,$M$13)+COUNTIF(K10:K29,$M$14)+COUNTIF(K10:K29,$M$15)+COUNTIF(K10:K29,$M$16)+COUNTIF(K10:K29,$M$17)+COUNTIF(K10:K29,$M$18)+COUNTIF(K10:K29,$M$19)+COUNTIF(K10:K29,$M$20)+COUNTIF(K10:K29,$M$21)</f>
        <v>0</v>
      </c>
      <c r="L30" s="83">
        <f>COUNTIF(L10:L29,$M$10)+COUNTIF(L10:L29,$M$11)+COUNTIF(L10:L29,$M$12)+COUNTIF(L10:L29,#REF!)+COUNTIF(L10:L29,$M$13)+COUNTIF(L10:L29,$M$14)+COUNTIF(L10:L29,$M$15)+COUNTIF(L10:L29,$M$16)+COUNTIF(L10:L29,$M$17)+COUNTIF(L10:L29,$M$18)+COUNTIF(L10:L29,$M$19)+COUNTIF(L10:L29,$M$20)+COUNTIF(L10:L29,$M$21)</f>
        <v>0</v>
      </c>
      <c r="M30" s="348"/>
      <c r="N30" s="349"/>
      <c r="O30" s="349"/>
      <c r="P30" s="350"/>
    </row>
    <row r="31" spans="1:17" ht="18.75" customHeight="1" x14ac:dyDescent="0.2">
      <c r="A31" s="351" t="s">
        <v>68</v>
      </c>
      <c r="B31" s="352"/>
      <c r="C31" s="352"/>
      <c r="D31" s="352"/>
      <c r="E31" s="353"/>
      <c r="F31" s="51"/>
      <c r="G31" s="52"/>
      <c r="H31" s="52"/>
      <c r="I31" s="52"/>
      <c r="J31" s="53"/>
      <c r="K31" s="140" t="s">
        <v>74</v>
      </c>
      <c r="L31" s="139"/>
      <c r="M31" s="137"/>
      <c r="N31" s="357">
        <f>MAX(SUM(N10:N21),SUM(O10:O21))</f>
        <v>0</v>
      </c>
      <c r="O31" s="358"/>
      <c r="P31" s="54"/>
    </row>
    <row r="32" spans="1:17" ht="18.75" customHeight="1" x14ac:dyDescent="0.2">
      <c r="A32" s="314"/>
      <c r="B32" s="315"/>
      <c r="C32" s="315"/>
      <c r="D32" s="315"/>
      <c r="E32" s="315"/>
      <c r="F32" s="336" t="s">
        <v>162</v>
      </c>
      <c r="G32" s="337"/>
      <c r="H32" s="337"/>
      <c r="I32" s="143" t="s">
        <v>84</v>
      </c>
      <c r="J32" s="143" t="s">
        <v>85</v>
      </c>
      <c r="K32" s="154" t="s">
        <v>75</v>
      </c>
      <c r="L32" s="136"/>
      <c r="M32" s="138"/>
      <c r="N32" s="341"/>
      <c r="O32" s="342"/>
      <c r="P32" s="55">
        <f>SUM(P10:P29)</f>
        <v>0</v>
      </c>
    </row>
    <row r="33" spans="1:19" ht="18.75" customHeight="1" x14ac:dyDescent="0.2">
      <c r="A33" s="343"/>
      <c r="B33" s="315"/>
      <c r="C33" s="315"/>
      <c r="D33" s="315"/>
      <c r="E33" s="315"/>
      <c r="F33" s="336" t="s">
        <v>163</v>
      </c>
      <c r="G33" s="337"/>
      <c r="H33" s="337"/>
      <c r="I33" s="143" t="s">
        <v>84</v>
      </c>
      <c r="J33" s="143" t="s">
        <v>85</v>
      </c>
      <c r="K33" s="155" t="s">
        <v>76</v>
      </c>
      <c r="L33" s="138"/>
      <c r="M33" s="134"/>
      <c r="N33" s="134"/>
      <c r="O33" s="134"/>
      <c r="P33" s="61"/>
      <c r="S33" s="57"/>
    </row>
    <row r="34" spans="1:19" ht="18.75" customHeight="1" thickBot="1" x14ac:dyDescent="0.25">
      <c r="A34" s="314"/>
      <c r="B34" s="315"/>
      <c r="C34" s="315"/>
      <c r="D34" s="315"/>
      <c r="E34" s="316"/>
      <c r="F34" s="58"/>
      <c r="G34" s="59"/>
      <c r="H34" s="59"/>
      <c r="I34" s="59"/>
      <c r="J34" s="60"/>
      <c r="K34" s="141" t="s">
        <v>77</v>
      </c>
      <c r="L34" s="134"/>
      <c r="M34" s="134"/>
      <c r="N34" s="134"/>
      <c r="O34" s="134"/>
      <c r="P34" s="300"/>
    </row>
    <row r="35" spans="1:19" ht="18.75" customHeight="1" x14ac:dyDescent="0.2">
      <c r="A35" s="319" t="s">
        <v>69</v>
      </c>
      <c r="B35" s="320"/>
      <c r="C35" s="320"/>
      <c r="D35" s="321" t="s">
        <v>72</v>
      </c>
      <c r="E35" s="324">
        <f>C36+C37</f>
        <v>0</v>
      </c>
      <c r="F35" s="58" t="s">
        <v>73</v>
      </c>
      <c r="G35" s="327"/>
      <c r="H35" s="328"/>
      <c r="I35" s="329"/>
      <c r="J35" s="60"/>
      <c r="K35" s="141" t="s">
        <v>78</v>
      </c>
      <c r="L35" s="134"/>
      <c r="M35" s="135"/>
      <c r="N35" s="135"/>
      <c r="O35" s="135"/>
      <c r="P35" s="61"/>
    </row>
    <row r="36" spans="1:19" ht="18.75" customHeight="1" x14ac:dyDescent="0.2">
      <c r="A36" s="330" t="s">
        <v>70</v>
      </c>
      <c r="B36" s="331"/>
      <c r="C36" s="62"/>
      <c r="D36" s="322"/>
      <c r="E36" s="325"/>
      <c r="F36" s="58"/>
      <c r="G36" s="59"/>
      <c r="H36" s="59"/>
      <c r="I36" s="59"/>
      <c r="J36" s="60"/>
      <c r="K36" s="332" t="s">
        <v>79</v>
      </c>
      <c r="L36" s="333"/>
      <c r="M36" s="333"/>
      <c r="N36" s="333"/>
      <c r="O36" s="333"/>
      <c r="P36" s="61"/>
    </row>
    <row r="37" spans="1:19" ht="18.75" customHeight="1" thickBot="1" x14ac:dyDescent="0.25">
      <c r="A37" s="334" t="s">
        <v>71</v>
      </c>
      <c r="B37" s="335"/>
      <c r="C37" s="63"/>
      <c r="D37" s="323"/>
      <c r="E37" s="326"/>
      <c r="F37" s="64"/>
      <c r="G37" s="65"/>
      <c r="H37" s="65"/>
      <c r="I37" s="65"/>
      <c r="J37" s="66"/>
      <c r="K37" s="142" t="s">
        <v>80</v>
      </c>
      <c r="L37" s="67" t="s">
        <v>81</v>
      </c>
      <c r="M37" s="68">
        <f>SUM(P32,P33:P36)</f>
        <v>0</v>
      </c>
      <c r="N37" s="69" t="s">
        <v>7</v>
      </c>
      <c r="O37" s="312">
        <f>100/29*M37</f>
        <v>0</v>
      </c>
      <c r="P37" s="313"/>
    </row>
  </sheetData>
  <sheetProtection formatCells="0" selectLockedCells="1"/>
  <protectedRanges>
    <protectedRange password="DE53" sqref="C3:E6 H3:J6 M4:P6" name="Bereich1"/>
  </protectedRanges>
  <mergeCells count="66">
    <mergeCell ref="K36:O36"/>
    <mergeCell ref="A37:B37"/>
    <mergeCell ref="A33:E33"/>
    <mergeCell ref="F33:H33"/>
    <mergeCell ref="O37:P37"/>
    <mergeCell ref="A34:E34"/>
    <mergeCell ref="A35:C35"/>
    <mergeCell ref="D35:D37"/>
    <mergeCell ref="E35:E37"/>
    <mergeCell ref="G35:I35"/>
    <mergeCell ref="A36:B36"/>
    <mergeCell ref="A30:B30"/>
    <mergeCell ref="A31:E31"/>
    <mergeCell ref="A32:E32"/>
    <mergeCell ref="F32:H32"/>
    <mergeCell ref="N31:O31"/>
    <mergeCell ref="N32:O32"/>
    <mergeCell ref="M30:P30"/>
    <mergeCell ref="A26:A27"/>
    <mergeCell ref="B26:B27"/>
    <mergeCell ref="A28:A29"/>
    <mergeCell ref="B28:B29"/>
    <mergeCell ref="A16:A17"/>
    <mergeCell ref="B16:B17"/>
    <mergeCell ref="A18:A19"/>
    <mergeCell ref="B18:B19"/>
    <mergeCell ref="A22:A23"/>
    <mergeCell ref="B22:B23"/>
    <mergeCell ref="A24:A25"/>
    <mergeCell ref="B24:B25"/>
    <mergeCell ref="C6:E6"/>
    <mergeCell ref="F6:G6"/>
    <mergeCell ref="A14:A15"/>
    <mergeCell ref="B14:B15"/>
    <mergeCell ref="A5:B5"/>
    <mergeCell ref="C5:E5"/>
    <mergeCell ref="F5:G5"/>
    <mergeCell ref="A10:A11"/>
    <mergeCell ref="B10:B11"/>
    <mergeCell ref="A12:A13"/>
    <mergeCell ref="B12:B13"/>
    <mergeCell ref="A6:B6"/>
    <mergeCell ref="A7:P7"/>
    <mergeCell ref="A8:B8"/>
    <mergeCell ref="C8:D8"/>
    <mergeCell ref="E8:F8"/>
    <mergeCell ref="G1:I1"/>
    <mergeCell ref="J1:L1"/>
    <mergeCell ref="M1:P1"/>
    <mergeCell ref="A2:P2"/>
    <mergeCell ref="A3:B4"/>
    <mergeCell ref="C3:E4"/>
    <mergeCell ref="F3:G4"/>
    <mergeCell ref="H3:J4"/>
    <mergeCell ref="Q5:Q9"/>
    <mergeCell ref="M4:P4"/>
    <mergeCell ref="H6:J6"/>
    <mergeCell ref="K6:L6"/>
    <mergeCell ref="M6:P6"/>
    <mergeCell ref="M5:P5"/>
    <mergeCell ref="H5:J5"/>
    <mergeCell ref="K5:L5"/>
    <mergeCell ref="G8:H8"/>
    <mergeCell ref="I8:J8"/>
    <mergeCell ref="K8:L8"/>
    <mergeCell ref="N8:O8"/>
  </mergeCells>
  <conditionalFormatting sqref="C30:L30">
    <cfRule type="cellIs" dxfId="38" priority="15" stopIfTrue="1" operator="greaterThan">
      <formula>7</formula>
    </cfRule>
  </conditionalFormatting>
  <conditionalFormatting sqref="N10:O21">
    <cfRule type="cellIs" dxfId="37" priority="4" operator="notEqual">
      <formula>$Q10</formula>
    </cfRule>
  </conditionalFormatting>
  <conditionalFormatting sqref="N31:O31">
    <cfRule type="cellIs" dxfId="36" priority="1" stopIfTrue="1" operator="notEqual">
      <formula>31</formula>
    </cfRule>
  </conditionalFormatting>
  <dataValidations count="1">
    <dataValidation type="list" allowBlank="1" showInputMessage="1" showErrorMessage="1" errorTitle="Falsche Bezeichnung" error="Bitte die vorgegebenen Fachbezeichnungen verwenden. Danke." sqref="C10:L10 C12:L12 C14:L14 C16:L16 C18:L18 C22:L22 C24:L24 C26:L26 C28:L28">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Group Box 2">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9219" r:id="rId5" name="Group Box 3">
              <controlPr defaultSize="0" autoFill="0" autoPict="0">
                <anchor moveWithCells="1">
                  <from>
                    <xdr:col>8</xdr:col>
                    <xdr:colOff>0</xdr:colOff>
                    <xdr:row>32</xdr:row>
                    <xdr:rowOff>0</xdr:rowOff>
                  </from>
                  <to>
                    <xdr:col>9</xdr:col>
                    <xdr:colOff>800100</xdr:colOff>
                    <xdr:row>33</xdr:row>
                    <xdr:rowOff>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8</xdr:col>
                    <xdr:colOff>542925</xdr:colOff>
                    <xdr:row>31</xdr:row>
                    <xdr:rowOff>9525</xdr:rowOff>
                  </from>
                  <to>
                    <xdr:col>8</xdr:col>
                    <xdr:colOff>752475</xdr:colOff>
                    <xdr:row>31</xdr:row>
                    <xdr:rowOff>228600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9222" r:id="rId8" name="Group Box 6">
              <controlPr defaultSize="0" autoFill="0" autoPict="0">
                <anchor moveWithCells="1">
                  <from>
                    <xdr:col>8</xdr:col>
                    <xdr:colOff>0</xdr:colOff>
                    <xdr:row>32</xdr:row>
                    <xdr:rowOff>0</xdr:rowOff>
                  </from>
                  <to>
                    <xdr:col>10</xdr:col>
                    <xdr:colOff>9525</xdr:colOff>
                    <xdr:row>33</xdr:row>
                    <xdr:rowOff>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8</xdr:col>
                    <xdr:colOff>542925</xdr:colOff>
                    <xdr:row>32</xdr:row>
                    <xdr:rowOff>9525</xdr:rowOff>
                  </from>
                  <to>
                    <xdr:col>8</xdr:col>
                    <xdr:colOff>752475</xdr:colOff>
                    <xdr:row>32</xdr:row>
                    <xdr:rowOff>228600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mc:AlternateContent xmlns:mc="http://schemas.openxmlformats.org/markup-compatibility/2006">
          <mc:Choice Requires="x14">
            <control shapeId="9225" r:id="rId11" name="Check Box 9">
              <controlPr defaultSize="0" autoFill="0" autoLine="0" autoPict="0">
                <anchor moveWithCells="1">
                  <from>
                    <xdr:col>10</xdr:col>
                    <xdr:colOff>542925</xdr:colOff>
                    <xdr:row>3</xdr:row>
                    <xdr:rowOff>0</xdr:rowOff>
                  </from>
                  <to>
                    <xdr:col>10</xdr:col>
                    <xdr:colOff>752475</xdr:colOff>
                    <xdr:row>3</xdr:row>
                    <xdr:rowOff>209550</xdr:rowOff>
                  </to>
                </anchor>
              </controlPr>
            </control>
          </mc:Choice>
        </mc:AlternateContent>
        <mc:AlternateContent xmlns:mc="http://schemas.openxmlformats.org/markup-compatibility/2006">
          <mc:Choice Requires="x14">
            <control shapeId="9226" r:id="rId12" name="Check Box 10">
              <controlPr defaultSize="0" autoFill="0" autoLine="0" autoPict="0">
                <anchor moveWithCells="1">
                  <from>
                    <xdr:col>11</xdr:col>
                    <xdr:colOff>542925</xdr:colOff>
                    <xdr:row>3</xdr:row>
                    <xdr:rowOff>0</xdr:rowOff>
                  </from>
                  <to>
                    <xdr:col>11</xdr:col>
                    <xdr:colOff>752475</xdr:colOff>
                    <xdr:row>4</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7"/>
  <sheetViews>
    <sheetView zoomScale="70" zoomScaleNormal="70" zoomScalePageLayoutView="80" workbookViewId="0">
      <selection activeCell="N31" sqref="N31:O31"/>
    </sheetView>
  </sheetViews>
  <sheetFormatPr baseColWidth="10" defaultColWidth="10.85546875" defaultRowHeight="12.75" x14ac:dyDescent="0.2"/>
  <cols>
    <col min="1" max="12" width="12.140625" style="25" customWidth="1"/>
    <col min="13" max="16" width="7.28515625" style="25" customWidth="1"/>
    <col min="17" max="17" width="5" style="24" hidden="1" customWidth="1"/>
    <col min="18" max="21" width="11.42578125" style="25" customWidth="1"/>
    <col min="22" max="16384" width="10.85546875" style="25"/>
  </cols>
  <sheetData>
    <row r="1" spans="1:17" s="4" customFormat="1" ht="38.25" customHeight="1" thickBot="1" x14ac:dyDescent="0.25">
      <c r="A1" s="1" t="s">
        <v>44</v>
      </c>
      <c r="B1" s="2"/>
      <c r="C1" s="2"/>
      <c r="D1" s="2"/>
      <c r="E1" s="2"/>
      <c r="F1" s="3"/>
      <c r="G1" s="398" t="s">
        <v>45</v>
      </c>
      <c r="H1" s="398"/>
      <c r="I1" s="398"/>
      <c r="J1" s="399"/>
      <c r="K1" s="399"/>
      <c r="L1" s="399"/>
      <c r="M1" s="400" t="s">
        <v>83</v>
      </c>
      <c r="N1" s="400"/>
      <c r="O1" s="400"/>
      <c r="P1" s="401"/>
      <c r="Q1" s="91"/>
    </row>
    <row r="2" spans="1:17" s="5" customFormat="1" ht="10.5" customHeight="1" thickBot="1" x14ac:dyDescent="0.25">
      <c r="A2" s="402"/>
      <c r="B2" s="402"/>
      <c r="C2" s="402"/>
      <c r="D2" s="402"/>
      <c r="E2" s="402"/>
      <c r="F2" s="402"/>
      <c r="G2" s="402"/>
      <c r="H2" s="402"/>
      <c r="I2" s="402"/>
      <c r="J2" s="402"/>
      <c r="K2" s="402"/>
      <c r="L2" s="402"/>
      <c r="M2" s="402"/>
      <c r="N2" s="402"/>
      <c r="O2" s="402"/>
      <c r="P2" s="402"/>
      <c r="Q2" s="92"/>
    </row>
    <row r="3" spans="1:17" s="5" customFormat="1" ht="16.5" customHeight="1" x14ac:dyDescent="0.2">
      <c r="A3" s="403" t="s">
        <v>50</v>
      </c>
      <c r="B3" s="404"/>
      <c r="C3" s="405"/>
      <c r="D3" s="405"/>
      <c r="E3" s="406"/>
      <c r="F3" s="404" t="s">
        <v>46</v>
      </c>
      <c r="G3" s="404"/>
      <c r="H3" s="405"/>
      <c r="I3" s="405"/>
      <c r="J3" s="406"/>
      <c r="K3" s="6" t="s">
        <v>86</v>
      </c>
      <c r="L3" s="6"/>
      <c r="M3" s="6" t="s">
        <v>48</v>
      </c>
      <c r="N3" s="6"/>
      <c r="O3" s="6"/>
      <c r="P3" s="7"/>
      <c r="Q3" s="92"/>
    </row>
    <row r="4" spans="1:17" s="8" customFormat="1" ht="17.25" customHeight="1" x14ac:dyDescent="0.2">
      <c r="A4" s="384"/>
      <c r="B4" s="385"/>
      <c r="C4" s="407"/>
      <c r="D4" s="407"/>
      <c r="E4" s="408"/>
      <c r="F4" s="385"/>
      <c r="G4" s="385"/>
      <c r="H4" s="407"/>
      <c r="I4" s="407"/>
      <c r="J4" s="408"/>
      <c r="K4" s="153" t="s">
        <v>84</v>
      </c>
      <c r="L4" s="152" t="s">
        <v>85</v>
      </c>
      <c r="M4" s="409"/>
      <c r="N4" s="386"/>
      <c r="O4" s="386"/>
      <c r="P4" s="390"/>
      <c r="Q4" s="90"/>
    </row>
    <row r="5" spans="1:17" s="9" customFormat="1" ht="33" customHeight="1" x14ac:dyDescent="0.2">
      <c r="A5" s="384" t="s">
        <v>49</v>
      </c>
      <c r="B5" s="385"/>
      <c r="C5" s="386"/>
      <c r="D5" s="386"/>
      <c r="E5" s="387"/>
      <c r="F5" s="385" t="s">
        <v>51</v>
      </c>
      <c r="G5" s="385"/>
      <c r="H5" s="388"/>
      <c r="I5" s="389"/>
      <c r="J5" s="389"/>
      <c r="K5" s="385" t="s">
        <v>54</v>
      </c>
      <c r="L5" s="385"/>
      <c r="M5" s="386"/>
      <c r="N5" s="386"/>
      <c r="O5" s="386"/>
      <c r="P5" s="390"/>
      <c r="Q5" s="310" t="s">
        <v>82</v>
      </c>
    </row>
    <row r="6" spans="1:17" s="9" customFormat="1" ht="33" customHeight="1" thickBot="1" x14ac:dyDescent="0.25">
      <c r="A6" s="391" t="s">
        <v>53</v>
      </c>
      <c r="B6" s="392"/>
      <c r="C6" s="393"/>
      <c r="D6" s="393"/>
      <c r="E6" s="394"/>
      <c r="F6" s="392" t="s">
        <v>52</v>
      </c>
      <c r="G6" s="392"/>
      <c r="H6" s="395"/>
      <c r="I6" s="396"/>
      <c r="J6" s="397"/>
      <c r="K6" s="392" t="s">
        <v>55</v>
      </c>
      <c r="L6" s="392"/>
      <c r="M6" s="382"/>
      <c r="N6" s="382"/>
      <c r="O6" s="382"/>
      <c r="P6" s="383"/>
      <c r="Q6" s="311"/>
    </row>
    <row r="7" spans="1:17" s="9" customFormat="1" ht="10.5" customHeight="1" thickBot="1" x14ac:dyDescent="0.25">
      <c r="A7" s="373"/>
      <c r="B7" s="373"/>
      <c r="C7" s="373"/>
      <c r="D7" s="373"/>
      <c r="E7" s="373"/>
      <c r="F7" s="373"/>
      <c r="G7" s="373"/>
      <c r="H7" s="373"/>
      <c r="I7" s="373"/>
      <c r="J7" s="373"/>
      <c r="K7" s="373"/>
      <c r="L7" s="373"/>
      <c r="M7" s="373"/>
      <c r="N7" s="373"/>
      <c r="O7" s="373"/>
      <c r="P7" s="373"/>
      <c r="Q7" s="311"/>
    </row>
    <row r="8" spans="1:17" s="11" customFormat="1" ht="27" customHeight="1" thickBot="1" x14ac:dyDescent="0.25">
      <c r="A8" s="374" t="s">
        <v>56</v>
      </c>
      <c r="B8" s="375"/>
      <c r="C8" s="376" t="s">
        <v>59</v>
      </c>
      <c r="D8" s="377"/>
      <c r="E8" s="376" t="s">
        <v>60</v>
      </c>
      <c r="F8" s="377"/>
      <c r="G8" s="378" t="s">
        <v>61</v>
      </c>
      <c r="H8" s="379"/>
      <c r="I8" s="376" t="s">
        <v>62</v>
      </c>
      <c r="J8" s="377"/>
      <c r="K8" s="376" t="s">
        <v>63</v>
      </c>
      <c r="L8" s="377"/>
      <c r="M8" s="301" t="s">
        <v>166</v>
      </c>
      <c r="N8" s="380" t="s">
        <v>65</v>
      </c>
      <c r="O8" s="381"/>
      <c r="P8" s="10" t="s">
        <v>66</v>
      </c>
      <c r="Q8" s="311"/>
    </row>
    <row r="9" spans="1:17" s="18" customFormat="1" ht="27" customHeight="1" thickBot="1" x14ac:dyDescent="0.25">
      <c r="A9" s="13" t="s">
        <v>0</v>
      </c>
      <c r="B9" s="79" t="s">
        <v>1</v>
      </c>
      <c r="C9" s="13" t="s">
        <v>2</v>
      </c>
      <c r="D9" s="14" t="s">
        <v>3</v>
      </c>
      <c r="E9" s="13" t="s">
        <v>2</v>
      </c>
      <c r="F9" s="14" t="s">
        <v>3</v>
      </c>
      <c r="G9" s="13" t="s">
        <v>2</v>
      </c>
      <c r="H9" s="14" t="s">
        <v>3</v>
      </c>
      <c r="I9" s="13" t="s">
        <v>2</v>
      </c>
      <c r="J9" s="14" t="s">
        <v>3</v>
      </c>
      <c r="K9" s="13" t="s">
        <v>2</v>
      </c>
      <c r="L9" s="14" t="s">
        <v>3</v>
      </c>
      <c r="M9" s="15"/>
      <c r="N9" s="16" t="s">
        <v>4</v>
      </c>
      <c r="O9" s="16" t="s">
        <v>5</v>
      </c>
      <c r="P9" s="17"/>
      <c r="Q9" s="311"/>
    </row>
    <row r="10" spans="1:17" ht="15" customHeight="1" x14ac:dyDescent="0.2">
      <c r="A10" s="423"/>
      <c r="B10" s="425"/>
      <c r="C10" s="37"/>
      <c r="D10" s="38"/>
      <c r="E10" s="37"/>
      <c r="F10" s="38"/>
      <c r="G10" s="37"/>
      <c r="H10" s="38"/>
      <c r="I10" s="37"/>
      <c r="J10" s="38"/>
      <c r="K10" s="37"/>
      <c r="L10" s="38"/>
      <c r="M10" s="21" t="s">
        <v>11</v>
      </c>
      <c r="N10" s="22">
        <f>COUNTIF(C$10:C$29,$M10)+COUNTIF(E$10:E$29,$M10)+COUNTIF(G$10:G$29,$M10)+COUNTIF(I$10:I$29,$M10)+COUNTIF(K$10:K$29,$M10)</f>
        <v>0</v>
      </c>
      <c r="O10" s="22">
        <f>COUNTIF(D$10:D$29,$M10)+COUNTIF(F$10:F$29,$M10)+COUNTIF(H$10:H$29,$M10)+COUNTIF(J$10:J$29,$M10)+COUNTIF(L$10:L$29,$M10)</f>
        <v>0</v>
      </c>
      <c r="P10" s="23"/>
      <c r="Q10" s="24">
        <v>5</v>
      </c>
    </row>
    <row r="11" spans="1:17" ht="15" customHeight="1" x14ac:dyDescent="0.2">
      <c r="A11" s="360"/>
      <c r="B11" s="418"/>
      <c r="C11" s="26"/>
      <c r="D11" s="27"/>
      <c r="E11" s="26"/>
      <c r="F11" s="27"/>
      <c r="G11" s="26"/>
      <c r="H11" s="27"/>
      <c r="I11" s="26"/>
      <c r="J11" s="27"/>
      <c r="K11" s="26"/>
      <c r="L11" s="27"/>
      <c r="M11" s="28" t="s">
        <v>6</v>
      </c>
      <c r="N11" s="29">
        <f t="shared" ref="N11:N21" si="0">COUNTIF(C$10:C$29,$M11)+COUNTIF(E$10:E$29,$M11)+COUNTIF(G$10:G$29,$M11)+COUNTIF(I$10:I$29,$M11)+COUNTIF(K$10:K$29,$M11)</f>
        <v>0</v>
      </c>
      <c r="O11" s="29">
        <f t="shared" ref="O11:O21" si="1">COUNTIF(D$10:D$29,$M11)+COUNTIF(F$10:F$29,$M11)+COUNTIF(H$10:H$29,$M11)+COUNTIF(J$10:J$29,$M11)+COUNTIF(L$10:L$29,$M11)</f>
        <v>0</v>
      </c>
      <c r="P11" s="30"/>
      <c r="Q11" s="24">
        <v>3</v>
      </c>
    </row>
    <row r="12" spans="1:17" ht="15" customHeight="1" x14ac:dyDescent="0.2">
      <c r="A12" s="359">
        <v>8.1999999999999993</v>
      </c>
      <c r="B12" s="417">
        <v>9.0500000000000007</v>
      </c>
      <c r="C12" s="31"/>
      <c r="D12" s="32"/>
      <c r="E12" s="31"/>
      <c r="F12" s="32"/>
      <c r="G12" s="31"/>
      <c r="H12" s="32"/>
      <c r="I12" s="31"/>
      <c r="J12" s="32"/>
      <c r="K12" s="31"/>
      <c r="L12" s="32"/>
      <c r="M12" s="28" t="s">
        <v>9</v>
      </c>
      <c r="N12" s="29">
        <f t="shared" si="0"/>
        <v>0</v>
      </c>
      <c r="O12" s="29">
        <f t="shared" si="1"/>
        <v>0</v>
      </c>
      <c r="P12" s="30"/>
      <c r="Q12" s="24">
        <v>2</v>
      </c>
    </row>
    <row r="13" spans="1:17" ht="15" customHeight="1" x14ac:dyDescent="0.2">
      <c r="A13" s="360"/>
      <c r="B13" s="418"/>
      <c r="C13" s="26"/>
      <c r="D13" s="27"/>
      <c r="E13" s="26"/>
      <c r="F13" s="27"/>
      <c r="G13" s="26"/>
      <c r="H13" s="27"/>
      <c r="I13" s="26"/>
      <c r="J13" s="27"/>
      <c r="K13" s="26"/>
      <c r="L13" s="27"/>
      <c r="M13" s="28" t="s">
        <v>14</v>
      </c>
      <c r="N13" s="29">
        <f t="shared" si="0"/>
        <v>0</v>
      </c>
      <c r="O13" s="29">
        <f t="shared" si="1"/>
        <v>0</v>
      </c>
      <c r="P13" s="30"/>
      <c r="Q13" s="24">
        <v>5</v>
      </c>
    </row>
    <row r="14" spans="1:17" ht="15" customHeight="1" x14ac:dyDescent="0.2">
      <c r="A14" s="359">
        <v>9.1</v>
      </c>
      <c r="B14" s="417">
        <v>9.5500000000000007</v>
      </c>
      <c r="C14" s="31"/>
      <c r="D14" s="32"/>
      <c r="E14" s="31"/>
      <c r="F14" s="32"/>
      <c r="G14" s="19"/>
      <c r="H14" s="20"/>
      <c r="I14" s="31"/>
      <c r="J14" s="32"/>
      <c r="K14" s="31"/>
      <c r="L14" s="32"/>
      <c r="M14" s="28" t="s">
        <v>24</v>
      </c>
      <c r="N14" s="29">
        <f t="shared" si="0"/>
        <v>0</v>
      </c>
      <c r="O14" s="29">
        <f t="shared" si="1"/>
        <v>0</v>
      </c>
      <c r="P14" s="30"/>
      <c r="Q14" s="24">
        <v>4</v>
      </c>
    </row>
    <row r="15" spans="1:17" ht="15" customHeight="1" x14ac:dyDescent="0.2">
      <c r="A15" s="360"/>
      <c r="B15" s="418"/>
      <c r="C15" s="26"/>
      <c r="D15" s="27"/>
      <c r="E15" s="26"/>
      <c r="F15" s="27"/>
      <c r="G15" s="26"/>
      <c r="H15" s="27"/>
      <c r="I15" s="26"/>
      <c r="J15" s="27"/>
      <c r="K15" s="26"/>
      <c r="L15" s="27"/>
      <c r="M15" s="28" t="s">
        <v>26</v>
      </c>
      <c r="N15" s="29">
        <f t="shared" si="0"/>
        <v>0</v>
      </c>
      <c r="O15" s="29">
        <f t="shared" si="1"/>
        <v>0</v>
      </c>
      <c r="P15" s="30"/>
      <c r="Q15" s="24">
        <v>1</v>
      </c>
    </row>
    <row r="16" spans="1:17" ht="15" customHeight="1" x14ac:dyDescent="0.2">
      <c r="A16" s="359">
        <v>10.15</v>
      </c>
      <c r="B16" s="417">
        <v>11</v>
      </c>
      <c r="C16" s="31"/>
      <c r="D16" s="32"/>
      <c r="E16" s="31"/>
      <c r="F16" s="32"/>
      <c r="G16" s="31"/>
      <c r="H16" s="32"/>
      <c r="I16" s="31"/>
      <c r="J16" s="32"/>
      <c r="K16" s="31"/>
      <c r="L16" s="32"/>
      <c r="M16" s="28" t="s">
        <v>28</v>
      </c>
      <c r="N16" s="29">
        <f t="shared" si="0"/>
        <v>0</v>
      </c>
      <c r="O16" s="29">
        <f t="shared" si="1"/>
        <v>0</v>
      </c>
      <c r="P16" s="30"/>
      <c r="Q16" s="24">
        <v>2</v>
      </c>
    </row>
    <row r="17" spans="1:17" ht="15" customHeight="1" x14ac:dyDescent="0.2">
      <c r="A17" s="360"/>
      <c r="B17" s="418"/>
      <c r="C17" s="82"/>
      <c r="D17" s="27"/>
      <c r="E17" s="26"/>
      <c r="F17" s="27"/>
      <c r="G17" s="26"/>
      <c r="H17" s="27"/>
      <c r="I17" s="26"/>
      <c r="J17" s="27"/>
      <c r="K17" s="26"/>
      <c r="L17" s="27"/>
      <c r="M17" s="28" t="s">
        <v>30</v>
      </c>
      <c r="N17" s="29">
        <f t="shared" si="0"/>
        <v>0</v>
      </c>
      <c r="O17" s="29">
        <f t="shared" si="1"/>
        <v>0</v>
      </c>
      <c r="P17" s="30"/>
      <c r="Q17" s="24">
        <v>2</v>
      </c>
    </row>
    <row r="18" spans="1:17" ht="15" customHeight="1" x14ac:dyDescent="0.2">
      <c r="A18" s="359">
        <v>11.05</v>
      </c>
      <c r="B18" s="417">
        <v>11.5</v>
      </c>
      <c r="C18" s="31"/>
      <c r="D18" s="32"/>
      <c r="E18" s="31"/>
      <c r="F18" s="32"/>
      <c r="G18" s="31"/>
      <c r="H18" s="32"/>
      <c r="I18" s="31"/>
      <c r="J18" s="32"/>
      <c r="K18" s="31"/>
      <c r="L18" s="32"/>
      <c r="M18" s="28" t="s">
        <v>10</v>
      </c>
      <c r="N18" s="29">
        <f t="shared" si="0"/>
        <v>0</v>
      </c>
      <c r="O18" s="29">
        <f t="shared" si="1"/>
        <v>0</v>
      </c>
      <c r="P18" s="30"/>
      <c r="Q18" s="24">
        <v>2</v>
      </c>
    </row>
    <row r="19" spans="1:17" ht="15" customHeight="1" thickBot="1" x14ac:dyDescent="0.25">
      <c r="A19" s="419"/>
      <c r="B19" s="420"/>
      <c r="C19" s="71"/>
      <c r="D19" s="70"/>
      <c r="E19" s="71"/>
      <c r="F19" s="70"/>
      <c r="G19" s="71"/>
      <c r="H19" s="27"/>
      <c r="I19" s="71"/>
      <c r="J19" s="27"/>
      <c r="K19" s="71"/>
      <c r="L19" s="70"/>
      <c r="M19" s="28" t="s">
        <v>34</v>
      </c>
      <c r="N19" s="29">
        <f t="shared" si="0"/>
        <v>0</v>
      </c>
      <c r="O19" s="29">
        <f t="shared" si="1"/>
        <v>0</v>
      </c>
      <c r="P19" s="41"/>
      <c r="Q19" s="24">
        <v>3</v>
      </c>
    </row>
    <row r="20" spans="1:17" ht="15" customHeight="1" x14ac:dyDescent="0.2">
      <c r="A20" s="33"/>
      <c r="B20" s="34"/>
      <c r="C20" s="74"/>
      <c r="D20" s="74"/>
      <c r="E20" s="34"/>
      <c r="F20" s="34"/>
      <c r="G20" s="34"/>
      <c r="H20" s="34"/>
      <c r="I20" s="34"/>
      <c r="J20" s="34"/>
      <c r="K20" s="34"/>
      <c r="L20" s="34"/>
      <c r="M20" s="39" t="s">
        <v>13</v>
      </c>
      <c r="N20" s="29">
        <f t="shared" si="0"/>
        <v>0</v>
      </c>
      <c r="O20" s="29">
        <f t="shared" si="1"/>
        <v>0</v>
      </c>
      <c r="P20" s="41"/>
      <c r="Q20" s="24">
        <v>1</v>
      </c>
    </row>
    <row r="21" spans="1:17" ht="15" customHeight="1" thickBot="1" x14ac:dyDescent="0.25">
      <c r="A21" s="35"/>
      <c r="B21" s="36"/>
      <c r="C21" s="36"/>
      <c r="D21" s="36"/>
      <c r="E21" s="36"/>
      <c r="F21" s="36"/>
      <c r="G21" s="36"/>
      <c r="H21" s="36"/>
      <c r="I21" s="36"/>
      <c r="J21" s="36"/>
      <c r="K21" s="36"/>
      <c r="L21" s="36"/>
      <c r="M21" s="124" t="s">
        <v>12</v>
      </c>
      <c r="N21" s="125">
        <f t="shared" si="0"/>
        <v>0</v>
      </c>
      <c r="O21" s="125">
        <f t="shared" si="1"/>
        <v>0</v>
      </c>
      <c r="P21" s="41"/>
      <c r="Q21" s="24">
        <v>1</v>
      </c>
    </row>
    <row r="22" spans="1:17" ht="15" customHeight="1" x14ac:dyDescent="0.2">
      <c r="A22" s="369">
        <v>13.3</v>
      </c>
      <c r="B22" s="422">
        <v>14.15</v>
      </c>
      <c r="C22" s="37"/>
      <c r="D22" s="38"/>
      <c r="E22" s="37"/>
      <c r="F22" s="38"/>
      <c r="G22" s="37"/>
      <c r="H22" s="38"/>
      <c r="I22" s="37"/>
      <c r="J22" s="38"/>
      <c r="K22" s="37"/>
      <c r="L22" s="38"/>
      <c r="M22" s="73"/>
      <c r="N22" s="40"/>
      <c r="O22" s="40"/>
      <c r="P22" s="41"/>
      <c r="Q22" s="24">
        <f>SUM(Q10:Q21)</f>
        <v>31</v>
      </c>
    </row>
    <row r="23" spans="1:17" ht="15" customHeight="1" x14ac:dyDescent="0.2">
      <c r="A23" s="360"/>
      <c r="B23" s="418"/>
      <c r="C23" s="26"/>
      <c r="D23" s="27"/>
      <c r="E23" s="26"/>
      <c r="F23" s="27"/>
      <c r="G23" s="26"/>
      <c r="H23" s="27"/>
      <c r="I23" s="26"/>
      <c r="J23" s="27"/>
      <c r="K23" s="26"/>
      <c r="L23" s="27"/>
      <c r="M23" s="73"/>
      <c r="N23" s="40"/>
      <c r="O23" s="40"/>
      <c r="P23" s="41"/>
    </row>
    <row r="24" spans="1:17" ht="15" customHeight="1" x14ac:dyDescent="0.2">
      <c r="A24" s="359">
        <v>14.2</v>
      </c>
      <c r="B24" s="417">
        <v>15.05</v>
      </c>
      <c r="C24" s="19"/>
      <c r="D24" s="20"/>
      <c r="E24" s="19"/>
      <c r="F24" s="20"/>
      <c r="G24" s="19"/>
      <c r="H24" s="20"/>
      <c r="I24" s="19"/>
      <c r="J24" s="20"/>
      <c r="K24" s="19"/>
      <c r="L24" s="20"/>
      <c r="M24" s="73"/>
      <c r="N24" s="40"/>
      <c r="O24" s="40"/>
      <c r="P24" s="41"/>
    </row>
    <row r="25" spans="1:17" ht="15" customHeight="1" x14ac:dyDescent="0.2">
      <c r="A25" s="360"/>
      <c r="B25" s="418"/>
      <c r="C25" s="26"/>
      <c r="D25" s="27"/>
      <c r="E25" s="26"/>
      <c r="F25" s="27"/>
      <c r="G25" s="26"/>
      <c r="H25" s="27"/>
      <c r="I25" s="26"/>
      <c r="J25" s="27"/>
      <c r="K25" s="26"/>
      <c r="L25" s="27"/>
      <c r="M25" s="39"/>
      <c r="N25" s="40"/>
      <c r="O25" s="40"/>
      <c r="P25" s="41"/>
    </row>
    <row r="26" spans="1:17" ht="15" customHeight="1" x14ac:dyDescent="0.2">
      <c r="A26" s="359">
        <v>15.2</v>
      </c>
      <c r="B26" s="417">
        <v>16.05</v>
      </c>
      <c r="C26" s="19"/>
      <c r="D26" s="20"/>
      <c r="E26" s="19"/>
      <c r="F26" s="20"/>
      <c r="G26" s="19"/>
      <c r="H26" s="20"/>
      <c r="I26" s="19"/>
      <c r="J26" s="20"/>
      <c r="K26" s="19"/>
      <c r="L26" s="20"/>
      <c r="M26" s="39"/>
      <c r="N26" s="40"/>
      <c r="O26" s="40"/>
      <c r="P26" s="41"/>
    </row>
    <row r="27" spans="1:17" ht="15" customHeight="1" x14ac:dyDescent="0.2">
      <c r="A27" s="360"/>
      <c r="B27" s="418"/>
      <c r="C27" s="26"/>
      <c r="D27" s="27"/>
      <c r="E27" s="26"/>
      <c r="F27" s="72"/>
      <c r="G27" s="26"/>
      <c r="H27" s="27"/>
      <c r="I27" s="26"/>
      <c r="J27" s="27"/>
      <c r="K27" s="26"/>
      <c r="L27" s="27"/>
      <c r="M27" s="39"/>
      <c r="N27" s="29"/>
      <c r="O27" s="40"/>
      <c r="P27" s="41"/>
    </row>
    <row r="28" spans="1:17" ht="15" customHeight="1" x14ac:dyDescent="0.2">
      <c r="A28" s="359">
        <v>16.100000000000001</v>
      </c>
      <c r="B28" s="417">
        <v>16.55</v>
      </c>
      <c r="C28" s="31"/>
      <c r="D28" s="43"/>
      <c r="E28" s="31"/>
      <c r="F28" s="32"/>
      <c r="G28" s="31"/>
      <c r="H28" s="32"/>
      <c r="I28" s="31"/>
      <c r="J28" s="32"/>
      <c r="K28" s="31"/>
      <c r="L28" s="32"/>
      <c r="M28" s="39"/>
      <c r="N28" s="86"/>
      <c r="O28" s="40"/>
      <c r="P28" s="41"/>
    </row>
    <row r="29" spans="1:17" ht="15" customHeight="1" thickBot="1" x14ac:dyDescent="0.25">
      <c r="A29" s="419"/>
      <c r="B29" s="420"/>
      <c r="C29" s="44"/>
      <c r="D29" s="45"/>
      <c r="E29" s="71"/>
      <c r="F29" s="70"/>
      <c r="G29" s="71"/>
      <c r="H29" s="70"/>
      <c r="I29" s="71"/>
      <c r="J29" s="70"/>
      <c r="K29" s="71"/>
      <c r="L29" s="70"/>
      <c r="M29" s="46"/>
      <c r="N29" s="47"/>
      <c r="O29" s="48"/>
      <c r="P29" s="49"/>
    </row>
    <row r="30" spans="1:17" ht="27" customHeight="1" thickBot="1" x14ac:dyDescent="0.25">
      <c r="A30" s="346" t="s">
        <v>67</v>
      </c>
      <c r="B30" s="426"/>
      <c r="C30" s="80">
        <f>COUNTIF(C10:C29,$M$10)+COUNTIF(C10:C29,$M$11)+COUNTIF(C10:C29,$M$12)+COUNTIF(C10:C29,#REF!)+COUNTIF(C10:C29,$M$13)+COUNTIF(C10:C29,$M$14)+COUNTIF(C10:C29,$M$15)+COUNTIF(C10:C29,$M$16)+COUNTIF(C10:C29,$M$17)+COUNTIF(C10:C29,$M$18)+COUNTIF(C10:C29,$M$19)+COUNTIF(C10:C29,$M$20)+COUNTIF(C10:C29,$M$21)</f>
        <v>0</v>
      </c>
      <c r="D30" s="80">
        <f>COUNTIF(D10:D29,$M$10)+COUNTIF(D10:D29,$M$11)+COUNTIF(D10:D29,$M$12)+COUNTIF(D10:D29,#REF!)+COUNTIF(D10:D29,$M$13)+COUNTIF(D10:D29,$M$14)+COUNTIF(D10:D29,$M$15)+COUNTIF(D10:D29,$M$16)+COUNTIF(D10:D29,$M$17)+COUNTIF(D10:D29,$M$18)+COUNTIF(D10:D29,$M$19)+COUNTIF(D10:D29,$M$20)+COUNTIF(D10:D29,$M$21)</f>
        <v>0</v>
      </c>
      <c r="E30" s="80">
        <f>COUNTIF(E10:E29,$M$10)+COUNTIF(E10:E29,$M$11)+COUNTIF(E10:E29,$M$12)+COUNTIF(E10:E29,#REF!)+COUNTIF(E10:E29,$M$13)+COUNTIF(E10:E29,$M$14)+COUNTIF(E10:E29,$M$15)+COUNTIF(E10:E29,$M$16)+COUNTIF(E10:E29,$M$17)+COUNTIF(E10:E29,$M$18)+COUNTIF(E10:E29,$M$19)+COUNTIF(E10:E29,$M$20)+COUNTIF(E10:E29,$M$21)</f>
        <v>0</v>
      </c>
      <c r="F30" s="80">
        <f>COUNTIF(F10:F29,$M$10)+COUNTIF(F10:F29,$M$11)+COUNTIF(F10:F29,$M$12)+COUNTIF(F10:F29,#REF!)+COUNTIF(F10:F29,$M$13)+COUNTIF(F10:F29,$M$14)+COUNTIF(F10:F29,$M$15)+COUNTIF(F10:F29,$M$16)+COUNTIF(F10:F29,$M$17)+COUNTIF(F10:F29,$M$18)+COUNTIF(F10:F29,$M$19)+COUNTIF(F10:F29,$M$20)+COUNTIF(F10:F29,$M$21)</f>
        <v>0</v>
      </c>
      <c r="G30" s="80">
        <f>COUNTIF(G10:G29,$M$10)+COUNTIF(G10:G29,$M$11)+COUNTIF(G10:G29,$M$12)+COUNTIF(G10:G29,#REF!)+COUNTIF(G10:G29,$M$13)+COUNTIF(G10:G29,$M$14)+COUNTIF(G10:G29,$M$15)+COUNTIF(G10:G29,$M$16)+COUNTIF(G10:G29,$M$17)+COUNTIF(G10:G29,$M$18)+COUNTIF(G10:G29,$M$19)+COUNTIF(G10:G29,$M$20)+COUNTIF(G10:G29,$M$21)</f>
        <v>0</v>
      </c>
      <c r="H30" s="80">
        <f>COUNTIF(H10:H29,$M$10)+COUNTIF(H10:H29,$M$11)+COUNTIF(H10:H29,$M$12)+COUNTIF(H10:H29,#REF!)+COUNTIF(H10:H29,$M$13)+COUNTIF(H10:H29,$M$14)+COUNTIF(H10:H29,$M$15)+COUNTIF(H10:H29,$M$16)+COUNTIF(H10:H29,$M$17)+COUNTIF(H10:H29,$M$18)+COUNTIF(H10:H29,$M$19)+COUNTIF(H10:H29,$M$20)+COUNTIF(H10:H29,$M$21)</f>
        <v>0</v>
      </c>
      <c r="I30" s="80">
        <f>COUNTIF(I10:I29,$M$10)+COUNTIF(I10:I29,$M$11)+COUNTIF(I10:I29,$M$12)+COUNTIF(I10:I29,#REF!)+COUNTIF(I10:I29,$M$13)+COUNTIF(I10:I29,$M$14)+COUNTIF(I10:I29,$M$15)+COUNTIF(I10:I29,$M$16)+COUNTIF(I10:I29,$M$17)+COUNTIF(I10:I29,$M$18)+COUNTIF(I10:I29,$M$19)+COUNTIF(I10:I29,$M$20)+COUNTIF(I10:I29,$M$21)</f>
        <v>0</v>
      </c>
      <c r="J30" s="80">
        <f>COUNTIF(J10:J29,$M$10)+COUNTIF(J10:J29,$M$11)+COUNTIF(J10:J29,$M$12)+COUNTIF(J10:J29,#REF!)+COUNTIF(J10:J29,$M$13)+COUNTIF(J10:J29,$M$14)+COUNTIF(J10:J29,$M$15)+COUNTIF(J10:J29,$M$16)+COUNTIF(J10:J29,$M$17)+COUNTIF(J10:J29,$M$18)+COUNTIF(J10:J29,$M$19)+COUNTIF(J10:J29,$M$20)+COUNTIF(J10:J29,$M$21)</f>
        <v>0</v>
      </c>
      <c r="K30" s="80">
        <f>COUNTIF(K10:K29,$M$10)+COUNTIF(K10:K29,$M$11)+COUNTIF(K10:K29,$M$12)+COUNTIF(K10:K29,#REF!)+COUNTIF(K10:K29,$M$13)+COUNTIF(K10:K29,$M$14)+COUNTIF(K10:K29,$M$15)+COUNTIF(K10:K29,$M$16)+COUNTIF(K10:K29,$M$17)+COUNTIF(K10:K29,$M$18)+COUNTIF(K10:K29,$M$19)+COUNTIF(K10:K29,$M$20)+COUNTIF(K10:K29,$M$21)</f>
        <v>0</v>
      </c>
      <c r="L30" s="80">
        <f>COUNTIF(L10:L29,$M$10)+COUNTIF(L10:L29,$M$11)+COUNTIF(L10:L29,$M$12)+COUNTIF(L10:L29,#REF!)+COUNTIF(L10:L29,$M$13)+COUNTIF(L10:L29,$M$14)+COUNTIF(L10:L29,$M$15)+COUNTIF(L10:L29,$M$16)+COUNTIF(L10:L29,$M$17)+COUNTIF(L10:L29,$M$18)+COUNTIF(L10:L29,$M$19)+COUNTIF(L10:L29,$M$20)+COUNTIF(L10:L29,$M$21)</f>
        <v>0</v>
      </c>
      <c r="M30" s="348"/>
      <c r="N30" s="349"/>
      <c r="O30" s="349"/>
      <c r="P30" s="350"/>
    </row>
    <row r="31" spans="1:17" ht="18.75" customHeight="1" x14ac:dyDescent="0.2">
      <c r="A31" s="351" t="s">
        <v>68</v>
      </c>
      <c r="B31" s="352"/>
      <c r="C31" s="352"/>
      <c r="D31" s="352"/>
      <c r="E31" s="353"/>
      <c r="F31" s="51"/>
      <c r="G31" s="52"/>
      <c r="H31" s="52"/>
      <c r="I31" s="52"/>
      <c r="J31" s="52"/>
      <c r="K31" s="145" t="s">
        <v>74</v>
      </c>
      <c r="L31" s="146"/>
      <c r="M31" s="151"/>
      <c r="N31" s="357">
        <f>MAX(SUM(N10:N21),SUM(O10:O21))</f>
        <v>0</v>
      </c>
      <c r="O31" s="358"/>
      <c r="P31" s="54"/>
    </row>
    <row r="32" spans="1:17" ht="18.75" customHeight="1" x14ac:dyDescent="0.2">
      <c r="A32" s="314"/>
      <c r="B32" s="315"/>
      <c r="C32" s="315"/>
      <c r="D32" s="315"/>
      <c r="E32" s="315"/>
      <c r="F32" s="336" t="s">
        <v>162</v>
      </c>
      <c r="G32" s="337"/>
      <c r="H32" s="337"/>
      <c r="I32" s="143" t="s">
        <v>84</v>
      </c>
      <c r="J32" s="153" t="s">
        <v>85</v>
      </c>
      <c r="K32" s="157" t="s">
        <v>75</v>
      </c>
      <c r="L32" s="150"/>
      <c r="M32" s="144"/>
      <c r="N32" s="341"/>
      <c r="O32" s="342"/>
      <c r="P32" s="55">
        <f>SUM(P10:P29)</f>
        <v>0</v>
      </c>
    </row>
    <row r="33" spans="1:16" ht="18.75" customHeight="1" x14ac:dyDescent="0.2">
      <c r="A33" s="343"/>
      <c r="B33" s="315"/>
      <c r="C33" s="315"/>
      <c r="D33" s="315"/>
      <c r="E33" s="315"/>
      <c r="F33" s="336" t="s">
        <v>163</v>
      </c>
      <c r="G33" s="337"/>
      <c r="H33" s="337"/>
      <c r="I33" s="143" t="s">
        <v>84</v>
      </c>
      <c r="J33" s="143" t="s">
        <v>85</v>
      </c>
      <c r="K33" s="156" t="s">
        <v>76</v>
      </c>
      <c r="L33" s="144"/>
      <c r="M33" s="148"/>
      <c r="N33" s="148"/>
      <c r="O33" s="148"/>
      <c r="P33" s="61"/>
    </row>
    <row r="34" spans="1:16" ht="18.75" customHeight="1" thickBot="1" x14ac:dyDescent="0.25">
      <c r="A34" s="314"/>
      <c r="B34" s="315"/>
      <c r="C34" s="315"/>
      <c r="D34" s="315"/>
      <c r="E34" s="316"/>
      <c r="F34" s="58"/>
      <c r="G34" s="59"/>
      <c r="H34" s="59"/>
      <c r="I34" s="59"/>
      <c r="J34" s="59"/>
      <c r="K34" s="147" t="s">
        <v>77</v>
      </c>
      <c r="L34" s="148"/>
      <c r="M34" s="148"/>
      <c r="N34" s="148"/>
      <c r="O34" s="148"/>
      <c r="P34" s="300"/>
    </row>
    <row r="35" spans="1:16" ht="18.75" customHeight="1" x14ac:dyDescent="0.2">
      <c r="A35" s="319" t="s">
        <v>69</v>
      </c>
      <c r="B35" s="320"/>
      <c r="C35" s="320"/>
      <c r="D35" s="321" t="s">
        <v>72</v>
      </c>
      <c r="E35" s="324">
        <f>C36+C37</f>
        <v>0</v>
      </c>
      <c r="F35" s="58" t="s">
        <v>73</v>
      </c>
      <c r="G35" s="327"/>
      <c r="H35" s="328"/>
      <c r="I35" s="329"/>
      <c r="J35" s="59"/>
      <c r="K35" s="147" t="s">
        <v>78</v>
      </c>
      <c r="L35" s="148"/>
      <c r="M35" s="149"/>
      <c r="N35" s="149"/>
      <c r="O35" s="149"/>
      <c r="P35" s="61"/>
    </row>
    <row r="36" spans="1:16" ht="18.75" customHeight="1" x14ac:dyDescent="0.2">
      <c r="A36" s="330" t="s">
        <v>70</v>
      </c>
      <c r="B36" s="331"/>
      <c r="C36" s="62"/>
      <c r="D36" s="322"/>
      <c r="E36" s="325"/>
      <c r="F36" s="58"/>
      <c r="G36" s="59"/>
      <c r="H36" s="59"/>
      <c r="I36" s="59"/>
      <c r="J36" s="59"/>
      <c r="K36" s="332" t="s">
        <v>79</v>
      </c>
      <c r="L36" s="333"/>
      <c r="M36" s="333"/>
      <c r="N36" s="333"/>
      <c r="O36" s="427"/>
      <c r="P36" s="61"/>
    </row>
    <row r="37" spans="1:16" ht="18.75" customHeight="1" thickBot="1" x14ac:dyDescent="0.25">
      <c r="A37" s="334" t="s">
        <v>71</v>
      </c>
      <c r="B37" s="335"/>
      <c r="C37" s="63"/>
      <c r="D37" s="323"/>
      <c r="E37" s="326"/>
      <c r="F37" s="64"/>
      <c r="G37" s="65"/>
      <c r="H37" s="65"/>
      <c r="I37" s="65"/>
      <c r="J37" s="65"/>
      <c r="K37" s="158" t="s">
        <v>80</v>
      </c>
      <c r="L37" s="67" t="s">
        <v>81</v>
      </c>
      <c r="M37" s="68">
        <f>SUM(P32,P33:P36)</f>
        <v>0</v>
      </c>
      <c r="N37" s="69" t="s">
        <v>7</v>
      </c>
      <c r="O37" s="312">
        <f>100/29*M37</f>
        <v>0</v>
      </c>
      <c r="P37" s="313"/>
    </row>
  </sheetData>
  <protectedRanges>
    <protectedRange password="DE53" sqref="C3:E6 H3:J6 M4:P6" name="Bereich1"/>
  </protectedRanges>
  <mergeCells count="66">
    <mergeCell ref="M5:P5"/>
    <mergeCell ref="A6:B6"/>
    <mergeCell ref="C6:E6"/>
    <mergeCell ref="F6:G6"/>
    <mergeCell ref="G1:I1"/>
    <mergeCell ref="J1:L1"/>
    <mergeCell ref="M1:P1"/>
    <mergeCell ref="A2:P2"/>
    <mergeCell ref="A3:B4"/>
    <mergeCell ref="C3:E4"/>
    <mergeCell ref="F3:G4"/>
    <mergeCell ref="H3:J4"/>
    <mergeCell ref="M4:P4"/>
    <mergeCell ref="A5:B5"/>
    <mergeCell ref="C5:E5"/>
    <mergeCell ref="I8:J8"/>
    <mergeCell ref="K8:L8"/>
    <mergeCell ref="F5:G5"/>
    <mergeCell ref="H5:J5"/>
    <mergeCell ref="K5:L5"/>
    <mergeCell ref="H6:J6"/>
    <mergeCell ref="K6:L6"/>
    <mergeCell ref="A24:A25"/>
    <mergeCell ref="B24:B25"/>
    <mergeCell ref="B28:B29"/>
    <mergeCell ref="M6:P6"/>
    <mergeCell ref="A16:A17"/>
    <mergeCell ref="B16:B17"/>
    <mergeCell ref="N8:O8"/>
    <mergeCell ref="A10:A11"/>
    <mergeCell ref="B10:B11"/>
    <mergeCell ref="A12:A13"/>
    <mergeCell ref="B12:B13"/>
    <mergeCell ref="A7:P7"/>
    <mergeCell ref="A8:B8"/>
    <mergeCell ref="C8:D8"/>
    <mergeCell ref="E8:F8"/>
    <mergeCell ref="G8:H8"/>
    <mergeCell ref="A14:A15"/>
    <mergeCell ref="B14:B15"/>
    <mergeCell ref="A18:A19"/>
    <mergeCell ref="B18:B19"/>
    <mergeCell ref="A22:A23"/>
    <mergeCell ref="B22:B23"/>
    <mergeCell ref="A31:E31"/>
    <mergeCell ref="A26:A27"/>
    <mergeCell ref="B26:B27"/>
    <mergeCell ref="A28:A29"/>
    <mergeCell ref="N32:O32"/>
    <mergeCell ref="M30:P30"/>
    <mergeCell ref="Q5:Q9"/>
    <mergeCell ref="D35:D37"/>
    <mergeCell ref="E35:E37"/>
    <mergeCell ref="G35:I35"/>
    <mergeCell ref="A33:E33"/>
    <mergeCell ref="F33:H33"/>
    <mergeCell ref="A34:E34"/>
    <mergeCell ref="A32:E32"/>
    <mergeCell ref="F32:H32"/>
    <mergeCell ref="N31:O31"/>
    <mergeCell ref="A30:B30"/>
    <mergeCell ref="A36:B36"/>
    <mergeCell ref="K36:O36"/>
    <mergeCell ref="A37:B37"/>
    <mergeCell ref="A35:C35"/>
    <mergeCell ref="O37:P37"/>
  </mergeCells>
  <conditionalFormatting sqref="C30:L30">
    <cfRule type="cellIs" dxfId="32" priority="12" stopIfTrue="1" operator="greaterThan">
      <formula>7</formula>
    </cfRule>
  </conditionalFormatting>
  <conditionalFormatting sqref="N10:O21">
    <cfRule type="cellIs" dxfId="31" priority="3" operator="notEqual">
      <formula>$Q10</formula>
    </cfRule>
  </conditionalFormatting>
  <conditionalFormatting sqref="N31:O31">
    <cfRule type="cellIs" dxfId="30" priority="1" stopIfTrue="1" operator="notEqual">
      <formula>31</formula>
    </cfRule>
  </conditionalFormatting>
  <dataValidations count="1">
    <dataValidation type="list" allowBlank="1" showInputMessage="1" showErrorMessage="1" errorTitle="Falsche Bezeichnung" error="Bitte die vorgegebenen Fachbezeichnungen verwenden. Danke." sqref="C10:L10 C12:L12 C14:L14 C16:L16 C18:L18 C22:L22 C24:L24 C26:L26 C28:L28">
      <formula1>Fächer</formula1>
    </dataValidation>
  </dataValidations>
  <pageMargins left="0.7" right="0.7" top="0.78740157499999996" bottom="0.78740157499999996" header="0.3" footer="0.3"/>
  <pageSetup paperSize="9" scal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8" r:id="rId4" name="Group Box 2">
              <controlPr defaultSize="0" autoFill="0" autoPict="0">
                <anchor moveWithCells="1">
                  <from>
                    <xdr:col>8</xdr:col>
                    <xdr:colOff>0</xdr:colOff>
                    <xdr:row>31</xdr:row>
                    <xdr:rowOff>0</xdr:rowOff>
                  </from>
                  <to>
                    <xdr:col>10</xdr:col>
                    <xdr:colOff>0</xdr:colOff>
                    <xdr:row>32</xdr:row>
                    <xdr:rowOff>0</xdr:rowOff>
                  </to>
                </anchor>
              </controlPr>
            </control>
          </mc:Choice>
        </mc:AlternateContent>
        <mc:AlternateContent xmlns:mc="http://schemas.openxmlformats.org/markup-compatibility/2006">
          <mc:Choice Requires="x14">
            <control shapeId="14339" r:id="rId5" name="Group Box 3">
              <controlPr defaultSize="0" autoFill="0" autoPict="0">
                <anchor moveWithCells="1">
                  <from>
                    <xdr:col>8</xdr:col>
                    <xdr:colOff>0</xdr:colOff>
                    <xdr:row>32</xdr:row>
                    <xdr:rowOff>0</xdr:rowOff>
                  </from>
                  <to>
                    <xdr:col>9</xdr:col>
                    <xdr:colOff>800100</xdr:colOff>
                    <xdr:row>33</xdr:row>
                    <xdr:rowOff>0</xdr:rowOff>
                  </to>
                </anchor>
              </controlPr>
            </control>
          </mc:Choice>
        </mc:AlternateContent>
        <mc:AlternateContent xmlns:mc="http://schemas.openxmlformats.org/markup-compatibility/2006">
          <mc:Choice Requires="x14">
            <control shapeId="14340" r:id="rId6" name="Check Box 4">
              <controlPr defaultSize="0" autoFill="0" autoLine="0" autoPict="0">
                <anchor moveWithCells="1">
                  <from>
                    <xdr:col>8</xdr:col>
                    <xdr:colOff>542925</xdr:colOff>
                    <xdr:row>31</xdr:row>
                    <xdr:rowOff>9525</xdr:rowOff>
                  </from>
                  <to>
                    <xdr:col>8</xdr:col>
                    <xdr:colOff>752475</xdr:colOff>
                    <xdr:row>31</xdr:row>
                    <xdr:rowOff>228600</xdr:rowOff>
                  </to>
                </anchor>
              </controlPr>
            </control>
          </mc:Choice>
        </mc:AlternateContent>
        <mc:AlternateContent xmlns:mc="http://schemas.openxmlformats.org/markup-compatibility/2006">
          <mc:Choice Requires="x14">
            <control shapeId="14341" r:id="rId7" name="Check Box 5">
              <controlPr defaultSize="0" autoFill="0" autoLine="0" autoPict="0">
                <anchor moveWithCells="1">
                  <from>
                    <xdr:col>9</xdr:col>
                    <xdr:colOff>552450</xdr:colOff>
                    <xdr:row>31</xdr:row>
                    <xdr:rowOff>0</xdr:rowOff>
                  </from>
                  <to>
                    <xdr:col>9</xdr:col>
                    <xdr:colOff>762000</xdr:colOff>
                    <xdr:row>31</xdr:row>
                    <xdr:rowOff>228600</xdr:rowOff>
                  </to>
                </anchor>
              </controlPr>
            </control>
          </mc:Choice>
        </mc:AlternateContent>
        <mc:AlternateContent xmlns:mc="http://schemas.openxmlformats.org/markup-compatibility/2006">
          <mc:Choice Requires="x14">
            <control shapeId="14342" r:id="rId8" name="Group Box 6">
              <controlPr defaultSize="0" autoFill="0" autoPict="0">
                <anchor moveWithCells="1">
                  <from>
                    <xdr:col>8</xdr:col>
                    <xdr:colOff>0</xdr:colOff>
                    <xdr:row>32</xdr:row>
                    <xdr:rowOff>0</xdr:rowOff>
                  </from>
                  <to>
                    <xdr:col>10</xdr:col>
                    <xdr:colOff>9525</xdr:colOff>
                    <xdr:row>33</xdr:row>
                    <xdr:rowOff>0</xdr:rowOff>
                  </to>
                </anchor>
              </controlPr>
            </control>
          </mc:Choice>
        </mc:AlternateContent>
        <mc:AlternateContent xmlns:mc="http://schemas.openxmlformats.org/markup-compatibility/2006">
          <mc:Choice Requires="x14">
            <control shapeId="14343" r:id="rId9" name="Check Box 7">
              <controlPr defaultSize="0" autoFill="0" autoLine="0" autoPict="0">
                <anchor moveWithCells="1">
                  <from>
                    <xdr:col>8</xdr:col>
                    <xdr:colOff>542925</xdr:colOff>
                    <xdr:row>32</xdr:row>
                    <xdr:rowOff>9525</xdr:rowOff>
                  </from>
                  <to>
                    <xdr:col>8</xdr:col>
                    <xdr:colOff>752475</xdr:colOff>
                    <xdr:row>32</xdr:row>
                    <xdr:rowOff>228600</xdr:rowOff>
                  </to>
                </anchor>
              </controlPr>
            </control>
          </mc:Choice>
        </mc:AlternateContent>
        <mc:AlternateContent xmlns:mc="http://schemas.openxmlformats.org/markup-compatibility/2006">
          <mc:Choice Requires="x14">
            <control shapeId="14344" r:id="rId10" name="Check Box 8">
              <controlPr defaultSize="0" autoFill="0" autoLine="0" autoPict="0">
                <anchor moveWithCells="1">
                  <from>
                    <xdr:col>9</xdr:col>
                    <xdr:colOff>552450</xdr:colOff>
                    <xdr:row>32</xdr:row>
                    <xdr:rowOff>0</xdr:rowOff>
                  </from>
                  <to>
                    <xdr:col>9</xdr:col>
                    <xdr:colOff>762000</xdr:colOff>
                    <xdr:row>32</xdr:row>
                    <xdr:rowOff>228600</xdr:rowOff>
                  </to>
                </anchor>
              </controlPr>
            </control>
          </mc:Choice>
        </mc:AlternateContent>
        <mc:AlternateContent xmlns:mc="http://schemas.openxmlformats.org/markup-compatibility/2006">
          <mc:Choice Requires="x14">
            <control shapeId="14345" r:id="rId11" name="Check Box 9">
              <controlPr defaultSize="0" autoFill="0" autoLine="0" autoPict="0">
                <anchor moveWithCells="1">
                  <from>
                    <xdr:col>10</xdr:col>
                    <xdr:colOff>542925</xdr:colOff>
                    <xdr:row>3</xdr:row>
                    <xdr:rowOff>0</xdr:rowOff>
                  </from>
                  <to>
                    <xdr:col>10</xdr:col>
                    <xdr:colOff>752475</xdr:colOff>
                    <xdr:row>3</xdr:row>
                    <xdr:rowOff>209550</xdr:rowOff>
                  </to>
                </anchor>
              </controlPr>
            </control>
          </mc:Choice>
        </mc:AlternateContent>
        <mc:AlternateContent xmlns:mc="http://schemas.openxmlformats.org/markup-compatibility/2006">
          <mc:Choice Requires="x14">
            <control shapeId="14346" r:id="rId12" name="Check Box 10">
              <controlPr defaultSize="0" autoFill="0" autoLine="0" autoPict="0">
                <anchor moveWithCells="1">
                  <from>
                    <xdr:col>11</xdr:col>
                    <xdr:colOff>542925</xdr:colOff>
                    <xdr:row>3</xdr:row>
                    <xdr:rowOff>0</xdr:rowOff>
                  </from>
                  <to>
                    <xdr:col>11</xdr:col>
                    <xdr:colOff>752475</xdr:colOff>
                    <xdr:row>4</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90" zoomScaleNormal="90" workbookViewId="0"/>
  </sheetViews>
  <sheetFormatPr baseColWidth="10" defaultRowHeight="12.75" x14ac:dyDescent="0.2"/>
  <cols>
    <col min="1" max="1" width="15.85546875" customWidth="1"/>
    <col min="2" max="2" width="20" customWidth="1"/>
    <col min="3" max="3" width="5.85546875" customWidth="1"/>
    <col min="4" max="9" width="15.140625" customWidth="1"/>
  </cols>
  <sheetData>
    <row r="1" spans="1:9" ht="18" x14ac:dyDescent="0.25">
      <c r="A1" s="93" t="s">
        <v>38</v>
      </c>
    </row>
    <row r="2" spans="1:9" ht="18" x14ac:dyDescent="0.25">
      <c r="A2" s="93"/>
    </row>
    <row r="3" spans="1:9" ht="15" x14ac:dyDescent="0.25">
      <c r="A3" s="123" t="s">
        <v>88</v>
      </c>
    </row>
    <row r="5" spans="1:9" s="94" customFormat="1" ht="26.25" customHeight="1" thickBot="1" x14ac:dyDescent="0.25">
      <c r="A5" s="116" t="s">
        <v>22</v>
      </c>
      <c r="B5" s="116" t="s">
        <v>87</v>
      </c>
      <c r="C5" s="117"/>
      <c r="D5" s="122" t="s">
        <v>39</v>
      </c>
      <c r="E5" s="122" t="s">
        <v>40</v>
      </c>
      <c r="F5" s="122" t="s">
        <v>41</v>
      </c>
      <c r="G5" s="122" t="s">
        <v>42</v>
      </c>
      <c r="H5" s="122" t="s">
        <v>43</v>
      </c>
      <c r="I5" s="122" t="s">
        <v>83</v>
      </c>
    </row>
    <row r="6" spans="1:9" s="94" customFormat="1" ht="26.25" customHeight="1" x14ac:dyDescent="0.2">
      <c r="A6" s="303" t="s">
        <v>21</v>
      </c>
      <c r="B6" s="118" t="s">
        <v>16</v>
      </c>
      <c r="C6" s="98" t="s">
        <v>11</v>
      </c>
      <c r="D6" s="99">
        <v>5</v>
      </c>
      <c r="E6" s="99">
        <v>6</v>
      </c>
      <c r="F6" s="99">
        <v>5</v>
      </c>
      <c r="G6" s="99">
        <v>5</v>
      </c>
      <c r="H6" s="99">
        <v>5</v>
      </c>
      <c r="I6" s="100">
        <v>5</v>
      </c>
    </row>
    <row r="7" spans="1:9" s="94" customFormat="1" ht="26.25" customHeight="1" x14ac:dyDescent="0.2">
      <c r="A7" s="304"/>
      <c r="B7" s="119" t="s">
        <v>17</v>
      </c>
      <c r="C7" s="96" t="s">
        <v>6</v>
      </c>
      <c r="D7" s="97"/>
      <c r="E7" s="97"/>
      <c r="F7" s="95">
        <v>3</v>
      </c>
      <c r="G7" s="95">
        <v>3</v>
      </c>
      <c r="H7" s="95">
        <v>3</v>
      </c>
      <c r="I7" s="101">
        <v>3</v>
      </c>
    </row>
    <row r="8" spans="1:9" s="94" customFormat="1" ht="26.25" customHeight="1" x14ac:dyDescent="0.2">
      <c r="A8" s="304"/>
      <c r="B8" s="119" t="s">
        <v>18</v>
      </c>
      <c r="C8" s="96" t="s">
        <v>9</v>
      </c>
      <c r="D8" s="97"/>
      <c r="E8" s="97"/>
      <c r="F8" s="97"/>
      <c r="G8" s="97"/>
      <c r="H8" s="95">
        <v>2</v>
      </c>
      <c r="I8" s="101">
        <v>2</v>
      </c>
    </row>
    <row r="9" spans="1:9" s="94" customFormat="1" ht="26.25" customHeight="1" thickBot="1" x14ac:dyDescent="0.25">
      <c r="A9" s="305"/>
      <c r="B9" s="130" t="s">
        <v>19</v>
      </c>
      <c r="C9" s="131" t="s">
        <v>15</v>
      </c>
      <c r="D9" s="132"/>
      <c r="E9" s="132"/>
      <c r="F9" s="132"/>
      <c r="G9" s="132"/>
      <c r="H9" s="132"/>
      <c r="I9" s="133"/>
    </row>
    <row r="10" spans="1:9" s="94" customFormat="1" ht="26.25" customHeight="1" thickBot="1" x14ac:dyDescent="0.25">
      <c r="A10" s="112" t="s">
        <v>20</v>
      </c>
      <c r="B10" s="121"/>
      <c r="C10" s="105" t="s">
        <v>14</v>
      </c>
      <c r="D10" s="106">
        <v>5</v>
      </c>
      <c r="E10" s="106">
        <v>5</v>
      </c>
      <c r="F10" s="106">
        <v>5</v>
      </c>
      <c r="G10" s="106">
        <v>5</v>
      </c>
      <c r="H10" s="106">
        <v>5</v>
      </c>
      <c r="I10" s="107">
        <v>5</v>
      </c>
    </row>
    <row r="11" spans="1:9" s="94" customFormat="1" ht="26.25" customHeight="1" x14ac:dyDescent="0.2">
      <c r="A11" s="308" t="s">
        <v>23</v>
      </c>
      <c r="B11" s="118" t="s">
        <v>23</v>
      </c>
      <c r="C11" s="98" t="s">
        <v>24</v>
      </c>
      <c r="D11" s="99">
        <v>4</v>
      </c>
      <c r="E11" s="99">
        <v>4</v>
      </c>
      <c r="F11" s="99">
        <v>4</v>
      </c>
      <c r="G11" s="99">
        <v>4</v>
      </c>
      <c r="H11" s="99">
        <v>4</v>
      </c>
      <c r="I11" s="100">
        <v>4</v>
      </c>
    </row>
    <row r="12" spans="1:9" s="94" customFormat="1" ht="26.25" customHeight="1" thickBot="1" x14ac:dyDescent="0.25">
      <c r="A12" s="309"/>
      <c r="B12" s="120" t="s">
        <v>25</v>
      </c>
      <c r="C12" s="102" t="s">
        <v>26</v>
      </c>
      <c r="D12" s="103">
        <v>1</v>
      </c>
      <c r="E12" s="103">
        <v>1</v>
      </c>
      <c r="F12" s="103">
        <v>1</v>
      </c>
      <c r="G12" s="103">
        <v>1</v>
      </c>
      <c r="H12" s="103">
        <v>1</v>
      </c>
      <c r="I12" s="104">
        <v>1</v>
      </c>
    </row>
    <row r="13" spans="1:9" s="94" customFormat="1" ht="26.25" customHeight="1" x14ac:dyDescent="0.2">
      <c r="A13" s="308" t="s">
        <v>32</v>
      </c>
      <c r="B13" s="118" t="s">
        <v>27</v>
      </c>
      <c r="C13" s="98" t="s">
        <v>28</v>
      </c>
      <c r="D13" s="99">
        <v>2</v>
      </c>
      <c r="E13" s="99">
        <v>2</v>
      </c>
      <c r="F13" s="99">
        <v>1</v>
      </c>
      <c r="G13" s="99">
        <v>1</v>
      </c>
      <c r="H13" s="99">
        <v>2</v>
      </c>
      <c r="I13" s="100">
        <v>2</v>
      </c>
    </row>
    <row r="14" spans="1:9" s="94" customFormat="1" ht="26.25" customHeight="1" thickBot="1" x14ac:dyDescent="0.25">
      <c r="A14" s="309"/>
      <c r="B14" s="120" t="s">
        <v>29</v>
      </c>
      <c r="C14" s="102" t="s">
        <v>30</v>
      </c>
      <c r="D14" s="103">
        <v>2</v>
      </c>
      <c r="E14" s="103">
        <v>2</v>
      </c>
      <c r="F14" s="103">
        <v>3</v>
      </c>
      <c r="G14" s="103">
        <v>3</v>
      </c>
      <c r="H14" s="103">
        <v>2</v>
      </c>
      <c r="I14" s="104">
        <v>2</v>
      </c>
    </row>
    <row r="15" spans="1:9" s="94" customFormat="1" ht="26.25" customHeight="1" thickBot="1" x14ac:dyDescent="0.25">
      <c r="A15" s="112" t="s">
        <v>31</v>
      </c>
      <c r="B15" s="121"/>
      <c r="C15" s="105" t="s">
        <v>10</v>
      </c>
      <c r="D15" s="106">
        <v>2</v>
      </c>
      <c r="E15" s="106">
        <v>2</v>
      </c>
      <c r="F15" s="106">
        <v>2</v>
      </c>
      <c r="G15" s="106">
        <v>2</v>
      </c>
      <c r="H15" s="106">
        <v>2</v>
      </c>
      <c r="I15" s="107">
        <v>2</v>
      </c>
    </row>
    <row r="16" spans="1:9" s="94" customFormat="1" ht="26.25" customHeight="1" thickBot="1" x14ac:dyDescent="0.25">
      <c r="A16" s="113" t="s">
        <v>33</v>
      </c>
      <c r="B16" s="121"/>
      <c r="C16" s="105" t="s">
        <v>34</v>
      </c>
      <c r="D16" s="106">
        <v>3</v>
      </c>
      <c r="E16" s="106">
        <v>3</v>
      </c>
      <c r="F16" s="106">
        <v>3</v>
      </c>
      <c r="G16" s="106">
        <v>3</v>
      </c>
      <c r="H16" s="106">
        <v>3</v>
      </c>
      <c r="I16" s="107">
        <v>3</v>
      </c>
    </row>
    <row r="17" spans="1:9" s="94" customFormat="1" ht="26.25" customHeight="1" x14ac:dyDescent="0.2">
      <c r="A17" s="114"/>
      <c r="B17" s="118" t="s">
        <v>35</v>
      </c>
      <c r="C17" s="108" t="s">
        <v>13</v>
      </c>
      <c r="D17" s="109"/>
      <c r="E17" s="109"/>
      <c r="F17" s="109"/>
      <c r="G17" s="109"/>
      <c r="H17" s="99">
        <v>1</v>
      </c>
      <c r="I17" s="100">
        <v>1</v>
      </c>
    </row>
    <row r="18" spans="1:9" s="94" customFormat="1" ht="26.25" customHeight="1" thickBot="1" x14ac:dyDescent="0.25">
      <c r="A18" s="115"/>
      <c r="B18" s="126" t="s">
        <v>36</v>
      </c>
      <c r="C18" s="127" t="s">
        <v>12</v>
      </c>
      <c r="D18" s="128">
        <v>1</v>
      </c>
      <c r="E18" s="128">
        <v>1</v>
      </c>
      <c r="F18" s="128">
        <v>1</v>
      </c>
      <c r="G18" s="128">
        <v>1</v>
      </c>
      <c r="H18" s="128">
        <v>1</v>
      </c>
      <c r="I18" s="129">
        <v>1</v>
      </c>
    </row>
    <row r="19" spans="1:9" ht="26.25" customHeight="1" thickBot="1" x14ac:dyDescent="0.25">
      <c r="A19" s="306" t="s">
        <v>37</v>
      </c>
      <c r="B19" s="307"/>
      <c r="C19" s="307"/>
      <c r="D19" s="110">
        <f>SUM(D6:D17)</f>
        <v>24</v>
      </c>
      <c r="E19" s="110">
        <f t="shared" ref="E19:I19" si="0">SUM(E6:E17)</f>
        <v>25</v>
      </c>
      <c r="F19" s="110">
        <f t="shared" si="0"/>
        <v>27</v>
      </c>
      <c r="G19" s="110">
        <f t="shared" si="0"/>
        <v>27</v>
      </c>
      <c r="H19" s="110">
        <f t="shared" si="0"/>
        <v>30</v>
      </c>
      <c r="I19" s="111">
        <f t="shared" si="0"/>
        <v>30</v>
      </c>
    </row>
  </sheetData>
  <mergeCells count="4">
    <mergeCell ref="A6:A9"/>
    <mergeCell ref="A11:A12"/>
    <mergeCell ref="A13:A14"/>
    <mergeCell ref="A19:C19"/>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4</vt:i4>
      </vt:variant>
    </vt:vector>
  </HeadingPairs>
  <TitlesOfParts>
    <vt:vector size="20" baseType="lpstr">
      <vt:lpstr>Legenda</vt:lpstr>
      <vt:lpstr>Griglie orarie</vt:lpstr>
      <vt:lpstr>1. classe</vt:lpstr>
      <vt:lpstr>2. classe</vt:lpstr>
      <vt:lpstr>3. classe</vt:lpstr>
      <vt:lpstr>4. classe</vt:lpstr>
      <vt:lpstr>5. classe</vt:lpstr>
      <vt:lpstr>6. classe</vt:lpstr>
      <vt:lpstr>Griglie orarie (2)</vt:lpstr>
      <vt:lpstr>1.-2. classe</vt:lpstr>
      <vt:lpstr>3.-4. classe</vt:lpstr>
      <vt:lpstr>5.-6. classe</vt:lpstr>
      <vt:lpstr>Griglie orarie (3)</vt:lpstr>
      <vt:lpstr>1.-3. classe</vt:lpstr>
      <vt:lpstr>4.-6. classe</vt:lpstr>
      <vt:lpstr>PCS-IM</vt:lpstr>
      <vt:lpstr>'4. classe'!Druckbereich</vt:lpstr>
      <vt:lpstr>Legenda!Druckbereich</vt:lpstr>
      <vt:lpstr>'PCS-IM'!Druckbereich</vt:lpstr>
      <vt:lpstr>Fächer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Schwarz Markus</dc:creator>
  <cp:lastModifiedBy>Zanetti Arno</cp:lastModifiedBy>
  <cp:lastPrinted>2017-11-24T13:20:13Z</cp:lastPrinted>
  <dcterms:created xsi:type="dcterms:W3CDTF">2016-06-13T09:05:43Z</dcterms:created>
  <dcterms:modified xsi:type="dcterms:W3CDTF">2018-05-22T15:42:47Z</dcterms:modified>
</cp:coreProperties>
</file>