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9615" windowHeight="11100" tabRatio="743"/>
  </bookViews>
  <sheets>
    <sheet name="Stundenplan Beispiel" sheetId="5" r:id="rId1"/>
    <sheet name="Stundenplan leer" sheetId="2" r:id="rId2"/>
  </sheets>
  <externalReferences>
    <externalReference r:id="rId3"/>
  </externalReferences>
  <definedNames>
    <definedName name="_2006_07" localSheetId="0">#REF!</definedName>
    <definedName name="_2006_07">#REF!</definedName>
    <definedName name="Begriffe" localSheetId="0">'Stundenplan Beispiel'!#REF!</definedName>
    <definedName name="Begriffe" localSheetId="1">'Stundenplan leer'!#REF!</definedName>
    <definedName name="Begriffe">#REF!</definedName>
    <definedName name="Schuljahr">[1]Auswahldaten!$A$8:$A$11</definedName>
    <definedName name="Unterrichtsart">[1]Auswahldaten!$A$2:$A$6</definedName>
    <definedName name="Z_C82219A8_0502_4797_9379_58547E977473_.wvu.Cols" localSheetId="0" hidden="1">'Stundenplan Beispiel'!$Q:$Q</definedName>
    <definedName name="Z_C82219A8_0502_4797_9379_58547E977473_.wvu.Cols" localSheetId="1" hidden="1">'Stundenplan leer'!$Q:$Q</definedName>
  </definedNames>
  <calcPr calcId="145621" fullCalcOnLoad="1"/>
  <customWorkbookViews>
    <customWorkbookView name="tisfre - Persönliche Ansicht" guid="{C82219A8-0502-4797-9379-58547E977473}" mergeInterval="0" personalView="1" maximized="1" xWindow="1" yWindow="1" windowWidth="1276" windowHeight="809" tabRatio="743" activeSheetId="2"/>
  </customWorkbookViews>
</workbook>
</file>

<file path=xl/calcChain.xml><?xml version="1.0" encoding="utf-8"?>
<calcChain xmlns="http://schemas.openxmlformats.org/spreadsheetml/2006/main">
  <c r="L20" i="5" l="1"/>
  <c r="J20" i="5"/>
  <c r="H20" i="5"/>
  <c r="F20" i="5"/>
  <c r="D20" i="5"/>
  <c r="O20" i="5"/>
  <c r="M19" i="5"/>
  <c r="K19" i="5"/>
  <c r="I19" i="5"/>
  <c r="G19" i="5"/>
  <c r="E19" i="5"/>
  <c r="O19" i="5"/>
  <c r="M18" i="5"/>
  <c r="K18" i="5"/>
  <c r="I18" i="5"/>
  <c r="G18" i="5"/>
  <c r="E18" i="5"/>
  <c r="O18" i="5"/>
  <c r="P14" i="5"/>
  <c r="O14" i="5"/>
  <c r="M19" i="2"/>
  <c r="K19" i="2"/>
  <c r="I19" i="2"/>
  <c r="G19" i="2"/>
  <c r="E19" i="2"/>
  <c r="M18" i="2"/>
  <c r="K18" i="2"/>
  <c r="I18" i="2"/>
  <c r="G18" i="2"/>
  <c r="E18" i="2"/>
  <c r="D20" i="2"/>
  <c r="O14" i="2"/>
  <c r="P14" i="2"/>
  <c r="L20" i="2"/>
  <c r="J20" i="2"/>
  <c r="H20" i="2"/>
  <c r="F20" i="2"/>
  <c r="O20" i="2"/>
  <c r="O18" i="2"/>
  <c r="O19" i="2"/>
</calcChain>
</file>

<file path=xl/sharedStrings.xml><?xml version="1.0" encoding="utf-8"?>
<sst xmlns="http://schemas.openxmlformats.org/spreadsheetml/2006/main" count="120" uniqueCount="42">
  <si>
    <t>Marginale</t>
  </si>
  <si>
    <t>Lezione tutti</t>
  </si>
  <si>
    <t>Lezione piccoli</t>
  </si>
  <si>
    <t>Lezione grandi</t>
  </si>
  <si>
    <t>Orario settimanale per la scuola dell'infanzia</t>
  </si>
  <si>
    <t>Anno scolastico</t>
  </si>
  <si>
    <t>Ente scolastico</t>
  </si>
  <si>
    <t>Sede</t>
  </si>
  <si>
    <t>Insegnante</t>
  </si>
  <si>
    <r>
      <t xml:space="preserve">Orario
</t>
    </r>
    <r>
      <rPr>
        <sz val="11"/>
        <rFont val="Arial"/>
        <family val="2"/>
      </rPr>
      <t>(ore:min)</t>
    </r>
  </si>
  <si>
    <t>alle</t>
  </si>
  <si>
    <t>Lunedì</t>
  </si>
  <si>
    <t>Martedì</t>
  </si>
  <si>
    <t>Mercoledì</t>
  </si>
  <si>
    <t>Giovedì</t>
  </si>
  <si>
    <t>Venerdì</t>
  </si>
  <si>
    <t>Gruppi</t>
  </si>
  <si>
    <t>Numero bambini</t>
  </si>
  <si>
    <r>
      <rPr>
        <b/>
        <sz val="10"/>
        <rFont val="Arial"/>
        <family val="2"/>
      </rPr>
      <t xml:space="preserve">Piccoli </t>
    </r>
    <r>
      <rPr>
        <sz val="8"/>
        <rFont val="Arial"/>
        <family val="2"/>
      </rPr>
      <t xml:space="preserve">
</t>
    </r>
    <r>
      <rPr>
        <sz val="6"/>
        <rFont val="Arial"/>
        <family val="2"/>
      </rPr>
      <t>(4 e 5 anni)</t>
    </r>
  </si>
  <si>
    <r>
      <rPr>
        <b/>
        <sz val="10"/>
        <rFont val="Arial"/>
        <family val="2"/>
      </rPr>
      <t>Grandi</t>
    </r>
    <r>
      <rPr>
        <sz val="8"/>
        <rFont val="Arial"/>
        <family val="2"/>
      </rPr>
      <t xml:space="preserve">
</t>
    </r>
    <r>
      <rPr>
        <sz val="6"/>
        <rFont val="Arial"/>
        <family val="2"/>
      </rPr>
      <t>(6 e 7anni)</t>
    </r>
  </si>
  <si>
    <t>Totale</t>
  </si>
  <si>
    <t>Pausa di mezzogiorno</t>
  </si>
  <si>
    <t>Ore per l'insegnante</t>
  </si>
  <si>
    <t>Ore per i bambini</t>
  </si>
  <si>
    <t>Piccoli</t>
  </si>
  <si>
    <t>Grandi</t>
  </si>
  <si>
    <t>Totale ore</t>
  </si>
  <si>
    <t xml:space="preserve">Totale </t>
  </si>
  <si>
    <t xml:space="preserve">dalle </t>
  </si>
  <si>
    <t xml:space="preserve">dei quali di lingua straniera
</t>
  </si>
  <si>
    <t xml:space="preserve">Tel. privato  </t>
  </si>
  <si>
    <t xml:space="preserve">Telefono sede   </t>
  </si>
  <si>
    <t xml:space="preserve">Indirizzo privato </t>
  </si>
  <si>
    <t xml:space="preserve">       Natel</t>
  </si>
  <si>
    <t>Luogo, data e firma della Direzione/Consiglio scolastico:</t>
  </si>
  <si>
    <t>Schulinspektorat
Inspecturat da scola
Ispettorato scolastico</t>
  </si>
  <si>
    <t xml:space="preserve">             E-Mail privato         </t>
  </si>
  <si>
    <t xml:space="preserve">            E-Mail privato         </t>
  </si>
  <si>
    <t xml:space="preserve"> Tel. privato  </t>
  </si>
  <si>
    <t>Osservazioni:</t>
  </si>
  <si>
    <t>Promozione integrativa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</si>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</sst>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[h]:mm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10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20" fontId="6" fillId="2" borderId="3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Protection="1">
      <protection locked="0"/>
    </xf>
    <xf numFmtId="20" fontId="6" fillId="2" borderId="4" xfId="0" applyNumberFormat="1" applyFont="1" applyFill="1" applyBorder="1" applyAlignment="1" applyProtection="1">
      <alignment horizontal="center"/>
      <protection locked="0"/>
    </xf>
    <xf numFmtId="20" fontId="6" fillId="2" borderId="5" xfId="0" applyNumberFormat="1" applyFont="1" applyFill="1" applyBorder="1" applyAlignment="1" applyProtection="1">
      <alignment horizontal="center"/>
      <protection locked="0"/>
    </xf>
    <xf numFmtId="20" fontId="6" fillId="2" borderId="6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9" fontId="6" fillId="2" borderId="0" xfId="2" applyFont="1" applyFill="1" applyBorder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1" fillId="2" borderId="0" xfId="0" applyFont="1" applyFill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8" fillId="2" borderId="1" xfId="0" applyFont="1" applyFill="1" applyBorder="1" applyProtection="1"/>
    <xf numFmtId="0" fontId="8" fillId="2" borderId="10" xfId="0" applyFont="1" applyFill="1" applyBorder="1" applyProtection="1"/>
    <xf numFmtId="0" fontId="8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/>
    <xf numFmtId="1" fontId="6" fillId="2" borderId="11" xfId="0" applyNumberFormat="1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49" fontId="6" fillId="3" borderId="5" xfId="0" applyNumberFormat="1" applyFont="1" applyFill="1" applyBorder="1" applyAlignment="1" applyProtection="1">
      <alignment vertical="center"/>
    </xf>
    <xf numFmtId="20" fontId="6" fillId="3" borderId="13" xfId="0" applyNumberFormat="1" applyFont="1" applyFill="1" applyBorder="1" applyAlignment="1" applyProtection="1">
      <alignment horizontal="center" vertical="center" wrapText="1"/>
    </xf>
    <xf numFmtId="49" fontId="6" fillId="2" borderId="14" xfId="0" applyNumberFormat="1" applyFont="1" applyFill="1" applyBorder="1" applyAlignment="1" applyProtection="1">
      <alignment horizontal="left" vertical="center"/>
    </xf>
    <xf numFmtId="170" fontId="6" fillId="2" borderId="15" xfId="0" applyNumberFormat="1" applyFont="1" applyFill="1" applyBorder="1" applyAlignment="1" applyProtection="1">
      <alignment horizontal="left" vertical="center"/>
    </xf>
    <xf numFmtId="170" fontId="15" fillId="2" borderId="7" xfId="0" applyNumberFormat="1" applyFont="1" applyFill="1" applyBorder="1" applyAlignment="1" applyProtection="1"/>
    <xf numFmtId="0" fontId="9" fillId="2" borderId="7" xfId="0" applyFont="1" applyFill="1" applyBorder="1" applyAlignment="1" applyProtection="1"/>
    <xf numFmtId="0" fontId="6" fillId="2" borderId="6" xfId="0" applyFont="1" applyFill="1" applyBorder="1" applyAlignment="1" applyProtection="1">
      <alignment horizontal="center"/>
    </xf>
    <xf numFmtId="49" fontId="6" fillId="2" borderId="16" xfId="0" applyNumberFormat="1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NumberFormat="1" applyFont="1" applyFill="1" applyBorder="1" applyAlignment="1" applyProtection="1">
      <alignment horizontal="center" vertical="center"/>
      <protection locked="0"/>
    </xf>
    <xf numFmtId="1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vertical="center"/>
    </xf>
    <xf numFmtId="20" fontId="6" fillId="2" borderId="22" xfId="0" applyNumberFormat="1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Protection="1"/>
    <xf numFmtId="49" fontId="6" fillId="2" borderId="22" xfId="0" applyNumberFormat="1" applyFont="1" applyFill="1" applyBorder="1" applyAlignment="1" applyProtection="1">
      <alignment horizontal="left" vertical="center"/>
    </xf>
    <xf numFmtId="170" fontId="6" fillId="2" borderId="22" xfId="0" applyNumberFormat="1" applyFont="1" applyFill="1" applyBorder="1" applyAlignment="1" applyProtection="1">
      <alignment horizontal="center" vertical="center" wrapText="1"/>
    </xf>
    <xf numFmtId="170" fontId="6" fillId="2" borderId="23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24" xfId="0" applyFont="1" applyFill="1" applyBorder="1" applyAlignment="1" applyProtection="1">
      <alignment horizontal="left"/>
    </xf>
    <xf numFmtId="0" fontId="0" fillId="0" borderId="22" xfId="0" applyBorder="1" applyAlignment="1" applyProtection="1"/>
    <xf numFmtId="0" fontId="0" fillId="0" borderId="52" xfId="0" applyBorder="1" applyAlignment="1" applyProtection="1"/>
    <xf numFmtId="0" fontId="0" fillId="0" borderId="10" xfId="0" applyBorder="1" applyAlignment="1" applyProtection="1"/>
    <xf numFmtId="0" fontId="0" fillId="0" borderId="1" xfId="0" applyBorder="1" applyAlignment="1" applyProtection="1"/>
    <xf numFmtId="0" fontId="0" fillId="0" borderId="53" xfId="0" applyBorder="1" applyAlignment="1" applyProtection="1"/>
    <xf numFmtId="0" fontId="17" fillId="2" borderId="31" xfId="0" applyFont="1" applyFill="1" applyBorder="1" applyAlignment="1" applyProtection="1">
      <alignment horizontal="left"/>
    </xf>
    <xf numFmtId="0" fontId="17" fillId="2" borderId="26" xfId="0" applyFont="1" applyFill="1" applyBorder="1" applyAlignment="1" applyProtection="1">
      <alignment horizontal="left"/>
    </xf>
    <xf numFmtId="0" fontId="17" fillId="2" borderId="26" xfId="0" applyFont="1" applyFill="1" applyBorder="1" applyAlignment="1" applyProtection="1">
      <alignment horizontal="right"/>
    </xf>
    <xf numFmtId="0" fontId="17" fillId="2" borderId="27" xfId="0" applyFont="1" applyFill="1" applyBorder="1" applyAlignment="1" applyProtection="1">
      <alignment horizontal="right"/>
    </xf>
    <xf numFmtId="0" fontId="17" fillId="2" borderId="32" xfId="0" applyFont="1" applyFill="1" applyBorder="1" applyAlignment="1" applyProtection="1">
      <alignment horizontal="left"/>
    </xf>
    <xf numFmtId="0" fontId="17" fillId="2" borderId="54" xfId="0" applyFont="1" applyFill="1" applyBorder="1" applyAlignment="1" applyProtection="1">
      <alignment horizontal="left"/>
    </xf>
    <xf numFmtId="0" fontId="13" fillId="2" borderId="54" xfId="0" applyFont="1" applyFill="1" applyBorder="1" applyAlignment="1" applyProtection="1">
      <alignment horizontal="right"/>
      <protection locked="0"/>
    </xf>
    <xf numFmtId="0" fontId="13" fillId="2" borderId="33" xfId="0" applyFont="1" applyFill="1" applyBorder="1" applyAlignment="1" applyProtection="1">
      <alignment horizontal="right"/>
      <protection locked="0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/>
    </xf>
    <xf numFmtId="0" fontId="6" fillId="2" borderId="46" xfId="0" applyFont="1" applyFill="1" applyBorder="1" applyAlignment="1" applyProtection="1">
      <alignment horizontal="left"/>
    </xf>
    <xf numFmtId="0" fontId="6" fillId="2" borderId="49" xfId="0" applyFont="1" applyFill="1" applyBorder="1" applyAlignment="1" applyProtection="1">
      <alignment horizontal="left" vertical="center" wrapText="1"/>
    </xf>
    <xf numFmtId="0" fontId="6" fillId="2" borderId="41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50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6" fillId="2" borderId="32" xfId="0" applyFont="1" applyFill="1" applyBorder="1" applyAlignment="1" applyProtection="1">
      <alignment horizontal="center"/>
    </xf>
    <xf numFmtId="0" fontId="9" fillId="2" borderId="33" xfId="0" applyFont="1" applyFill="1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6" fillId="2" borderId="40" xfId="0" applyFont="1" applyFill="1" applyBorder="1" applyAlignment="1" applyProtection="1">
      <alignment horizontal="left"/>
      <protection locked="0"/>
    </xf>
    <xf numFmtId="49" fontId="2" fillId="2" borderId="44" xfId="0" applyNumberFormat="1" applyFont="1" applyFill="1" applyBorder="1" applyAlignment="1" applyProtection="1">
      <alignment horizontal="left" vertical="center" wrapText="1"/>
    </xf>
    <xf numFmtId="20" fontId="6" fillId="2" borderId="35" xfId="0" applyNumberFormat="1" applyFont="1" applyFill="1" applyBorder="1" applyAlignment="1" applyProtection="1">
      <alignment horizontal="center"/>
      <protection locked="0"/>
    </xf>
    <xf numFmtId="20" fontId="6" fillId="2" borderId="29" xfId="0" applyNumberFormat="1" applyFont="1" applyFill="1" applyBorder="1" applyAlignment="1" applyProtection="1">
      <alignment horizontal="center"/>
      <protection locked="0"/>
    </xf>
    <xf numFmtId="0" fontId="6" fillId="2" borderId="36" xfId="0" applyFont="1" applyFill="1" applyBorder="1" applyAlignment="1" applyProtection="1">
      <alignment horizontal="left"/>
      <protection locked="0"/>
    </xf>
    <xf numFmtId="0" fontId="6" fillId="5" borderId="36" xfId="0" applyFont="1" applyFill="1" applyBorder="1" applyAlignment="1" applyProtection="1">
      <alignment horizontal="left"/>
      <protection locked="0"/>
    </xf>
    <xf numFmtId="20" fontId="6" fillId="2" borderId="45" xfId="0" applyNumberFormat="1" applyFont="1" applyFill="1" applyBorder="1" applyAlignment="1" applyProtection="1">
      <alignment horizontal="center"/>
      <protection locked="0"/>
    </xf>
    <xf numFmtId="20" fontId="6" fillId="2" borderId="46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left" vertical="center" wrapText="1"/>
    </xf>
    <xf numFmtId="49" fontId="2" fillId="2" borderId="42" xfId="0" applyNumberFormat="1" applyFont="1" applyFill="1" applyBorder="1" applyAlignment="1" applyProtection="1">
      <alignment horizontal="left" vertical="center" wrapText="1"/>
    </xf>
    <xf numFmtId="0" fontId="6" fillId="2" borderId="43" xfId="0" applyFont="1" applyFill="1" applyBorder="1" applyAlignment="1" applyProtection="1">
      <alignment horizontal="left"/>
      <protection locked="0"/>
    </xf>
    <xf numFmtId="20" fontId="6" fillId="2" borderId="32" xfId="0" applyNumberFormat="1" applyFont="1" applyFill="1" applyBorder="1" applyAlignment="1" applyProtection="1">
      <alignment horizontal="center"/>
      <protection locked="0"/>
    </xf>
    <xf numFmtId="20" fontId="6" fillId="2" borderId="33" xfId="0" applyNumberFormat="1" applyFont="1" applyFill="1" applyBorder="1" applyAlignment="1" applyProtection="1">
      <alignment horizontal="center"/>
      <protection locked="0"/>
    </xf>
    <xf numFmtId="0" fontId="6" fillId="2" borderId="39" xfId="0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left"/>
      <protection locked="0"/>
    </xf>
    <xf numFmtId="0" fontId="6" fillId="2" borderId="38" xfId="0" applyFont="1" applyFill="1" applyBorder="1" applyAlignment="1" applyProtection="1">
      <alignment horizontal="left"/>
      <protection locked="0"/>
    </xf>
    <xf numFmtId="0" fontId="6" fillId="2" borderId="37" xfId="0" applyFont="1" applyFill="1" applyBorder="1" applyAlignment="1" applyProtection="1">
      <alignment horizontal="left"/>
      <protection locked="0"/>
    </xf>
    <xf numFmtId="2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Protection="1"/>
    <xf numFmtId="170" fontId="6" fillId="2" borderId="30" xfId="0" applyNumberFormat="1" applyFont="1" applyFill="1" applyBorder="1" applyAlignment="1" applyProtection="1">
      <alignment horizontal="center" vertical="center" wrapText="1"/>
    </xf>
    <xf numFmtId="170" fontId="6" fillId="2" borderId="8" xfId="0" applyNumberFormat="1" applyFont="1" applyFill="1" applyBorder="1" applyAlignment="1" applyProtection="1">
      <alignment horizontal="center" vertical="center" wrapText="1"/>
    </xf>
    <xf numFmtId="49" fontId="8" fillId="2" borderId="15" xfId="0" applyNumberFormat="1" applyFont="1" applyFill="1" applyBorder="1" applyAlignment="1" applyProtection="1">
      <alignment horizontal="center"/>
    </xf>
    <xf numFmtId="49" fontId="8" fillId="2" borderId="7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/>
    </xf>
    <xf numFmtId="4" fontId="6" fillId="3" borderId="24" xfId="0" applyNumberFormat="1" applyFont="1" applyFill="1" applyBorder="1" applyAlignment="1" applyProtection="1">
      <alignment horizontal="left" vertical="center" wrapText="1"/>
    </xf>
    <xf numFmtId="4" fontId="6" fillId="3" borderId="22" xfId="0" applyNumberFormat="1" applyFont="1" applyFill="1" applyBorder="1" applyAlignment="1" applyProtection="1">
      <alignment horizontal="left" vertical="center" wrapText="1"/>
    </xf>
    <xf numFmtId="4" fontId="6" fillId="3" borderId="23" xfId="0" applyNumberFormat="1" applyFont="1" applyFill="1" applyBorder="1" applyAlignment="1" applyProtection="1">
      <alignment horizontal="left" vertical="center" wrapText="1"/>
    </xf>
    <xf numFmtId="4" fontId="6" fillId="3" borderId="10" xfId="0" applyNumberFormat="1" applyFont="1" applyFill="1" applyBorder="1" applyAlignment="1" applyProtection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left" vertical="center" wrapText="1"/>
    </xf>
    <xf numFmtId="4" fontId="6" fillId="3" borderId="2" xfId="0" applyNumberFormat="1" applyFont="1" applyFill="1" applyBorder="1" applyAlignment="1" applyProtection="1">
      <alignment horizontal="left" vertical="center" wrapText="1"/>
    </xf>
    <xf numFmtId="170" fontId="6" fillId="3" borderId="31" xfId="0" applyNumberFormat="1" applyFont="1" applyFill="1" applyBorder="1" applyAlignment="1" applyProtection="1">
      <alignment horizontal="center" vertical="center" wrapText="1"/>
    </xf>
    <xf numFmtId="170" fontId="6" fillId="3" borderId="27" xfId="0" applyNumberFormat="1" applyFont="1" applyFill="1" applyBorder="1" applyAlignment="1" applyProtection="1">
      <alignment horizontal="center" vertical="center" wrapText="1"/>
    </xf>
    <xf numFmtId="170" fontId="6" fillId="3" borderId="32" xfId="0" applyNumberFormat="1" applyFont="1" applyFill="1" applyBorder="1" applyAlignment="1" applyProtection="1">
      <alignment horizontal="center" vertical="center" wrapText="1"/>
    </xf>
    <xf numFmtId="170" fontId="6" fillId="3" borderId="33" xfId="0" applyNumberFormat="1" applyFont="1" applyFill="1" applyBorder="1" applyAlignment="1" applyProtection="1">
      <alignment horizontal="center" vertical="center" wrapText="1"/>
    </xf>
    <xf numFmtId="4" fontId="6" fillId="2" borderId="15" xfId="0" applyNumberFormat="1" applyFont="1" applyFill="1" applyBorder="1" applyAlignment="1" applyProtection="1">
      <alignment horizontal="left" vertical="center" wrapText="1"/>
    </xf>
    <xf numFmtId="4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7" xfId="0" applyFont="1" applyFill="1" applyBorder="1" applyProtection="1"/>
    <xf numFmtId="49" fontId="3" fillId="2" borderId="28" xfId="0" applyNumberFormat="1" applyFont="1" applyFill="1" applyBorder="1" applyAlignment="1" applyProtection="1">
      <alignment horizontal="left"/>
      <protection locked="0"/>
    </xf>
    <xf numFmtId="49" fontId="3" fillId="2" borderId="28" xfId="1" applyNumberFormat="1" applyFont="1" applyFill="1" applyBorder="1" applyAlignment="1" applyProtection="1">
      <alignment horizontal="left"/>
      <protection locked="0"/>
    </xf>
    <xf numFmtId="49" fontId="3" fillId="2" borderId="29" xfId="1" applyNumberFormat="1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right"/>
    </xf>
    <xf numFmtId="0" fontId="3" fillId="2" borderId="2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4" fontId="1" fillId="2" borderId="24" xfId="0" applyNumberFormat="1" applyFont="1" applyFill="1" applyBorder="1" applyAlignment="1" applyProtection="1">
      <alignment horizontal="left" vertical="center" wrapText="1"/>
    </xf>
    <xf numFmtId="0" fontId="0" fillId="0" borderId="22" xfId="0" applyBorder="1" applyAlignment="1"/>
    <xf numFmtId="4" fontId="1" fillId="5" borderId="9" xfId="0" applyNumberFormat="1" applyFont="1" applyFill="1" applyBorder="1" applyAlignment="1" applyProtection="1">
      <alignment horizontal="left" vertical="center" wrapText="1"/>
    </xf>
    <xf numFmtId="0" fontId="0" fillId="5" borderId="0" xfId="0" applyFill="1" applyBorder="1" applyAlignment="1"/>
    <xf numFmtId="0" fontId="0" fillId="5" borderId="25" xfId="0" applyFill="1" applyBorder="1" applyAlignment="1"/>
    <xf numFmtId="4" fontId="6" fillId="2" borderId="10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/>
    <xf numFmtId="0" fontId="0" fillId="0" borderId="2" xfId="0" applyBorder="1" applyAlignment="1"/>
    <xf numFmtId="0" fontId="3" fillId="2" borderId="0" xfId="0" applyFont="1" applyFill="1" applyBorder="1" applyAlignment="1" applyProtection="1">
      <alignment horizontal="center"/>
    </xf>
    <xf numFmtId="49" fontId="3" fillId="2" borderId="26" xfId="0" applyNumberFormat="1" applyFont="1" applyFill="1" applyBorder="1" applyAlignment="1" applyProtection="1">
      <alignment horizontal="left"/>
      <protection locked="0"/>
    </xf>
    <xf numFmtId="49" fontId="3" fillId="2" borderId="27" xfId="0" applyNumberFormat="1" applyFont="1" applyFill="1" applyBorder="1" applyAlignment="1" applyProtection="1">
      <alignment horizontal="left"/>
      <protection locked="0"/>
    </xf>
    <xf numFmtId="4" fontId="6" fillId="2" borderId="9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/>
    <xf numFmtId="0" fontId="0" fillId="0" borderId="25" xfId="0" applyBorder="1" applyAlignment="1"/>
  </cellXfs>
  <cellStyles count="3">
    <cellStyle name="Hyperlink" xfId="1" builtinId="8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132" name="Picture 2" descr="_e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133" name="Picture 19" descr="_e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0</xdr:col>
      <xdr:colOff>514350</xdr:colOff>
      <xdr:row>0</xdr:row>
      <xdr:rowOff>523875</xdr:rowOff>
    </xdr:to>
    <xdr:pic>
      <xdr:nvPicPr>
        <xdr:cNvPr id="1134" name="Picture 20" descr="_e_s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0</xdr:col>
      <xdr:colOff>514350</xdr:colOff>
      <xdr:row>0</xdr:row>
      <xdr:rowOff>523875</xdr:rowOff>
    </xdr:to>
    <xdr:pic>
      <xdr:nvPicPr>
        <xdr:cNvPr id="1135" name="Picture 20" descr="_e_s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129" name="Picture 2" descr="_e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130" name="Picture 19" descr="_e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0</xdr:col>
      <xdr:colOff>514350</xdr:colOff>
      <xdr:row>0</xdr:row>
      <xdr:rowOff>523875</xdr:rowOff>
    </xdr:to>
    <xdr:pic>
      <xdr:nvPicPr>
        <xdr:cNvPr id="2131" name="Picture 20" descr="_e_s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.ch/Dokumente%20und%20Einstellungen/tisfre/Lokale%20Einstellungen/Temporary%20Internet%20Files/OLKAA/Stundenplan_Kiga_bearbeitet_V1-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en"/>
      <sheetName val="Neueintritte"/>
      <sheetName val="Std-plan KG"/>
      <sheetName val="Begriffe"/>
      <sheetName val="Auswahldaten"/>
    </sheetNames>
    <sheetDataSet>
      <sheetData sheetId="0"/>
      <sheetData sheetId="1"/>
      <sheetData sheetId="2"/>
      <sheetData sheetId="3"/>
      <sheetData sheetId="4">
        <row r="2">
          <cell r="A2" t="str">
            <v>Auffangszeit</v>
          </cell>
        </row>
        <row r="4">
          <cell r="A4" t="str">
            <v>Alle</v>
          </cell>
        </row>
        <row r="5">
          <cell r="A5" t="str">
            <v>Kleine</v>
          </cell>
        </row>
        <row r="6">
          <cell r="A6" t="str">
            <v>Grosse</v>
          </cell>
        </row>
        <row r="8">
          <cell r="A8" t="str">
            <v>2006/07</v>
          </cell>
        </row>
        <row r="9">
          <cell r="A9" t="str">
            <v>2007/08</v>
          </cell>
        </row>
        <row r="10">
          <cell r="A10" t="str">
            <v>2008/09</v>
          </cell>
        </row>
        <row r="11">
          <cell r="A11" t="str">
            <v>2009/10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90" zoomScaleNormal="90" zoomScaleSheetLayoutView="100" workbookViewId="0">
      <selection activeCell="R2" sqref="R2"/>
    </sheetView>
  </sheetViews>
  <sheetFormatPr baseColWidth="10" defaultRowHeight="12.75" x14ac:dyDescent="0.2"/>
  <cols>
    <col min="1" max="1" width="7.85546875" style="20" customWidth="1"/>
    <col min="2" max="3" width="3.85546875" style="20" customWidth="1"/>
    <col min="4" max="13" width="9.28515625" style="20" customWidth="1"/>
    <col min="14" max="14" width="9.42578125" style="20" customWidth="1"/>
    <col min="15" max="16" width="7.140625" style="20" customWidth="1"/>
    <col min="17" max="17" width="13" style="20" hidden="1" customWidth="1"/>
    <col min="18" max="18" width="13.140625" style="20" customWidth="1"/>
    <col min="19" max="19" width="11.85546875" style="20" customWidth="1"/>
    <col min="20" max="20" width="11.42578125" style="20" customWidth="1"/>
    <col min="21" max="16384" width="11.42578125" style="20"/>
  </cols>
  <sheetData>
    <row r="1" spans="1:17" s="2" customFormat="1" ht="49.5" customHeight="1" x14ac:dyDescent="0.2">
      <c r="A1" s="21"/>
      <c r="B1" s="21"/>
      <c r="C1" s="57" t="s">
        <v>35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"/>
    </row>
    <row r="2" spans="1:17" s="4" customFormat="1" ht="22.5" customHeight="1" x14ac:dyDescent="0.25">
      <c r="A2" s="58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64" t="s">
        <v>5</v>
      </c>
      <c r="M2" s="65"/>
      <c r="N2" s="66" t="s">
        <v>41</v>
      </c>
      <c r="O2" s="66"/>
      <c r="P2" s="67"/>
      <c r="Q2" s="3" t="s">
        <v>0</v>
      </c>
    </row>
    <row r="3" spans="1:17" s="5" customFormat="1" ht="22.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3"/>
      <c r="L3" s="68" t="s">
        <v>6</v>
      </c>
      <c r="M3" s="69"/>
      <c r="N3" s="70"/>
      <c r="O3" s="70"/>
      <c r="P3" s="71"/>
      <c r="Q3" s="3" t="s">
        <v>1</v>
      </c>
    </row>
    <row r="4" spans="1:17" s="6" customFormat="1" ht="22.5" customHeight="1" x14ac:dyDescent="0.2">
      <c r="A4" s="22" t="s">
        <v>7</v>
      </c>
      <c r="B4" s="24"/>
      <c r="C4" s="24"/>
      <c r="D4" s="151"/>
      <c r="E4" s="151"/>
      <c r="F4" s="139" t="s">
        <v>31</v>
      </c>
      <c r="G4" s="139"/>
      <c r="H4" s="151"/>
      <c r="I4" s="151"/>
      <c r="J4" s="140" t="s">
        <v>37</v>
      </c>
      <c r="K4" s="140"/>
      <c r="L4" s="151"/>
      <c r="M4" s="151"/>
      <c r="N4" s="151"/>
      <c r="O4" s="151"/>
      <c r="P4" s="152"/>
    </row>
    <row r="5" spans="1:17" s="6" customFormat="1" ht="22.5" customHeight="1" x14ac:dyDescent="0.2">
      <c r="A5" s="23" t="s">
        <v>8</v>
      </c>
      <c r="B5" s="23"/>
      <c r="C5" s="25"/>
      <c r="D5" s="136"/>
      <c r="E5" s="136"/>
      <c r="F5" s="141" t="s">
        <v>32</v>
      </c>
      <c r="G5" s="141"/>
      <c r="H5" s="136"/>
      <c r="I5" s="136"/>
      <c r="J5" s="150" t="s">
        <v>30</v>
      </c>
      <c r="K5" s="150"/>
      <c r="L5" s="137"/>
      <c r="M5" s="137"/>
      <c r="N5" s="45" t="s">
        <v>33</v>
      </c>
      <c r="O5" s="137"/>
      <c r="P5" s="138"/>
    </row>
    <row r="6" spans="1:17" s="6" customFormat="1" ht="8.25" customHeight="1" x14ac:dyDescent="0.2">
      <c r="A6" s="27"/>
      <c r="B6" s="26"/>
      <c r="C6" s="26"/>
      <c r="D6" s="7"/>
      <c r="E6" s="7"/>
      <c r="F6" s="28"/>
      <c r="G6" s="28"/>
      <c r="H6" s="8"/>
      <c r="I6" s="8"/>
      <c r="J6" s="29"/>
      <c r="K6" s="28"/>
      <c r="L6" s="9"/>
      <c r="M6" s="8"/>
      <c r="N6" s="28"/>
      <c r="O6" s="8"/>
      <c r="P6" s="10"/>
    </row>
    <row r="7" spans="1:17" s="6" customFormat="1" ht="16.5" customHeight="1" x14ac:dyDescent="0.2">
      <c r="A7" s="84" t="s">
        <v>9</v>
      </c>
      <c r="B7" s="85"/>
      <c r="C7" s="86"/>
      <c r="D7" s="72" t="s">
        <v>11</v>
      </c>
      <c r="E7" s="72"/>
      <c r="F7" s="72" t="s">
        <v>12</v>
      </c>
      <c r="G7" s="72"/>
      <c r="H7" s="72" t="s">
        <v>13</v>
      </c>
      <c r="I7" s="72"/>
      <c r="J7" s="72" t="s">
        <v>14</v>
      </c>
      <c r="K7" s="72"/>
      <c r="L7" s="72" t="s">
        <v>15</v>
      </c>
      <c r="M7" s="72"/>
      <c r="N7" s="74" t="s">
        <v>16</v>
      </c>
      <c r="O7" s="74"/>
      <c r="P7" s="75"/>
    </row>
    <row r="8" spans="1:17" s="6" customFormat="1" ht="13.5" customHeight="1" x14ac:dyDescent="0.2">
      <c r="A8" s="87"/>
      <c r="B8" s="88"/>
      <c r="C8" s="89"/>
      <c r="D8" s="73"/>
      <c r="E8" s="73"/>
      <c r="F8" s="73"/>
      <c r="G8" s="73"/>
      <c r="H8" s="73"/>
      <c r="I8" s="73"/>
      <c r="J8" s="73"/>
      <c r="K8" s="73"/>
      <c r="L8" s="73"/>
      <c r="M8" s="73"/>
      <c r="N8" s="76" t="s">
        <v>17</v>
      </c>
      <c r="O8" s="77"/>
      <c r="P8" s="80" t="s">
        <v>29</v>
      </c>
    </row>
    <row r="9" spans="1:17" s="6" customFormat="1" ht="22.5" customHeight="1" x14ac:dyDescent="0.2">
      <c r="A9" s="40" t="s">
        <v>28</v>
      </c>
      <c r="B9" s="82" t="s">
        <v>10</v>
      </c>
      <c r="C9" s="83"/>
      <c r="D9" s="72"/>
      <c r="E9" s="72"/>
      <c r="F9" s="72"/>
      <c r="G9" s="72"/>
      <c r="H9" s="72"/>
      <c r="I9" s="72"/>
      <c r="J9" s="72"/>
      <c r="K9" s="72"/>
      <c r="L9" s="72"/>
      <c r="M9" s="72"/>
      <c r="N9" s="78"/>
      <c r="O9" s="79"/>
      <c r="P9" s="81"/>
    </row>
    <row r="10" spans="1:17" s="6" customFormat="1" ht="22.5" customHeight="1" x14ac:dyDescent="0.2">
      <c r="A10" s="11">
        <v>0.33333333333333331</v>
      </c>
      <c r="B10" s="96">
        <v>0.35416666666666669</v>
      </c>
      <c r="C10" s="97"/>
      <c r="D10" s="90" t="s">
        <v>0</v>
      </c>
      <c r="E10" s="90"/>
      <c r="F10" s="90" t="s">
        <v>0</v>
      </c>
      <c r="G10" s="90"/>
      <c r="H10" s="90" t="s">
        <v>0</v>
      </c>
      <c r="I10" s="90"/>
      <c r="J10" s="90" t="s">
        <v>0</v>
      </c>
      <c r="K10" s="90"/>
      <c r="L10" s="90" t="s">
        <v>0</v>
      </c>
      <c r="M10" s="90"/>
      <c r="N10" s="91" t="s">
        <v>18</v>
      </c>
      <c r="O10" s="46">
        <v>2</v>
      </c>
      <c r="P10" s="43">
        <v>2</v>
      </c>
      <c r="Q10" s="12" t="s">
        <v>2</v>
      </c>
    </row>
    <row r="11" spans="1:17" s="6" customFormat="1" ht="22.5" customHeight="1" x14ac:dyDescent="0.2">
      <c r="A11" s="13">
        <v>0.35416666666666669</v>
      </c>
      <c r="B11" s="92">
        <v>0.47916666666666669</v>
      </c>
      <c r="C11" s="93"/>
      <c r="D11" s="94" t="s">
        <v>1</v>
      </c>
      <c r="E11" s="94"/>
      <c r="F11" s="95" t="s">
        <v>1</v>
      </c>
      <c r="G11" s="95"/>
      <c r="H11" s="94" t="s">
        <v>1</v>
      </c>
      <c r="I11" s="94"/>
      <c r="J11" s="94" t="s">
        <v>1</v>
      </c>
      <c r="K11" s="94"/>
      <c r="L11" s="94" t="s">
        <v>1</v>
      </c>
      <c r="M11" s="94"/>
      <c r="N11" s="91"/>
      <c r="O11" s="47">
        <v>5</v>
      </c>
      <c r="P11" s="44">
        <v>2</v>
      </c>
      <c r="Q11" s="12" t="s">
        <v>3</v>
      </c>
    </row>
    <row r="12" spans="1:17" s="6" customFormat="1" ht="22.5" customHeight="1" x14ac:dyDescent="0.2">
      <c r="A12" s="13">
        <v>0.47916666666666669</v>
      </c>
      <c r="B12" s="101">
        <v>0.48958333333333331</v>
      </c>
      <c r="C12" s="102"/>
      <c r="D12" s="103" t="s">
        <v>0</v>
      </c>
      <c r="E12" s="103"/>
      <c r="F12" s="103" t="s">
        <v>0</v>
      </c>
      <c r="G12" s="103"/>
      <c r="H12" s="103" t="s">
        <v>0</v>
      </c>
      <c r="I12" s="103"/>
      <c r="J12" s="103" t="s">
        <v>0</v>
      </c>
      <c r="K12" s="103"/>
      <c r="L12" s="103" t="s">
        <v>0</v>
      </c>
      <c r="M12" s="103"/>
      <c r="N12" s="98" t="s">
        <v>19</v>
      </c>
      <c r="O12" s="46">
        <v>5</v>
      </c>
      <c r="P12" s="48">
        <v>1</v>
      </c>
      <c r="Q12" s="12" t="s">
        <v>1</v>
      </c>
    </row>
    <row r="13" spans="1:17" s="6" customFormat="1" ht="22.5" customHeight="1" x14ac:dyDescent="0.2">
      <c r="A13" s="51"/>
      <c r="B13" s="104"/>
      <c r="C13" s="104"/>
      <c r="D13" s="105" t="s">
        <v>21</v>
      </c>
      <c r="E13" s="105"/>
      <c r="F13" s="105"/>
      <c r="G13" s="105"/>
      <c r="H13" s="105"/>
      <c r="I13" s="105"/>
      <c r="J13" s="105"/>
      <c r="K13" s="105"/>
      <c r="L13" s="105"/>
      <c r="M13" s="106"/>
      <c r="N13" s="99"/>
      <c r="O13" s="49">
        <v>1</v>
      </c>
      <c r="P13" s="50"/>
    </row>
    <row r="14" spans="1:17" s="6" customFormat="1" ht="22.5" customHeight="1" x14ac:dyDescent="0.2">
      <c r="A14" s="14">
        <v>0.5625</v>
      </c>
      <c r="B14" s="92">
        <v>0.57291666666666663</v>
      </c>
      <c r="C14" s="93"/>
      <c r="D14" s="90" t="s">
        <v>0</v>
      </c>
      <c r="E14" s="90"/>
      <c r="F14" s="90" t="s">
        <v>0</v>
      </c>
      <c r="G14" s="90"/>
      <c r="H14" s="100"/>
      <c r="I14" s="100"/>
      <c r="J14" s="90" t="s">
        <v>0</v>
      </c>
      <c r="K14" s="90"/>
      <c r="L14" s="90"/>
      <c r="M14" s="90"/>
      <c r="N14" s="41" t="s">
        <v>20</v>
      </c>
      <c r="O14" s="30">
        <f>SUM(O10:O13)</f>
        <v>13</v>
      </c>
      <c r="P14" s="31">
        <f>SUM(P10:P13)</f>
        <v>5</v>
      </c>
    </row>
    <row r="15" spans="1:17" s="6" customFormat="1" ht="22.5" customHeight="1" x14ac:dyDescent="0.2">
      <c r="A15" s="13">
        <v>0.57291666666666663</v>
      </c>
      <c r="B15" s="92">
        <v>0.63541666666666663</v>
      </c>
      <c r="C15" s="93"/>
      <c r="D15" s="94" t="s">
        <v>3</v>
      </c>
      <c r="E15" s="94"/>
      <c r="F15" s="94" t="s">
        <v>3</v>
      </c>
      <c r="G15" s="94"/>
      <c r="H15" s="115"/>
      <c r="I15" s="115"/>
      <c r="J15" s="94" t="s">
        <v>2</v>
      </c>
      <c r="K15" s="94"/>
      <c r="L15" s="94"/>
      <c r="M15" s="94"/>
      <c r="N15" s="107"/>
      <c r="O15" s="109"/>
      <c r="P15" s="111"/>
    </row>
    <row r="16" spans="1:17" s="6" customFormat="1" ht="22.5" customHeight="1" x14ac:dyDescent="0.2">
      <c r="A16" s="15"/>
      <c r="B16" s="101"/>
      <c r="C16" s="102"/>
      <c r="D16" s="113"/>
      <c r="E16" s="113"/>
      <c r="F16" s="113"/>
      <c r="G16" s="113"/>
      <c r="H16" s="114"/>
      <c r="I16" s="114"/>
      <c r="J16" s="113"/>
      <c r="K16" s="113"/>
      <c r="L16" s="113"/>
      <c r="M16" s="113"/>
      <c r="N16" s="108"/>
      <c r="O16" s="110"/>
      <c r="P16" s="112"/>
    </row>
    <row r="17" spans="1:17" s="6" customFormat="1" ht="22.5" customHeight="1" x14ac:dyDescent="0.2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/>
    </row>
    <row r="18" spans="1:17" s="6" customFormat="1" ht="22.5" customHeight="1" x14ac:dyDescent="0.2">
      <c r="A18" s="123" t="s">
        <v>23</v>
      </c>
      <c r="B18" s="124"/>
      <c r="C18" s="125"/>
      <c r="D18" s="32" t="s">
        <v>24</v>
      </c>
      <c r="E18" s="35">
        <f>SUM(IF(D10="Marginale",$B10-$A10,0),IF(D11="Lezione tutti",$B11-$A11,0),IF(D12="Marginale",$B12-$A12,0),IF(AND(D14="Marginale",OR(D15="Lezione piccoli",D15="Lezione tutti")),$B14-$A14,0),IF(OR(D15="Lezione tutti",D15="Lezione piccoli"),$B15-$A15,0),IF(AND(D16="Marginale",OR(D15="Lezione piccoli",D15="Lezione tutti")),$B16-$A16,0))</f>
        <v>0.15625</v>
      </c>
      <c r="F18" s="32" t="s">
        <v>24</v>
      </c>
      <c r="G18" s="35">
        <f>SUM(IF(F10="Marginale",$B10-$A10,0),IF(F11="Lezione tutti",$B11-$A11,0),IF(F12="Marginale",$B12-$A12,0),IF(AND(F14="Marginale",OR(F15="Lezione piccoli",F15="Lezione tutti")),$B14-$A14,0),IF(OR(F15="Lezione tutti",F15="Lezione piccoli"),$B15-$A15,0),IF(AND(F16="Marginale",OR(F15="Lezione piccoli",F15="Lezione tutti")),$B16-$A16,0))</f>
        <v>0.15625</v>
      </c>
      <c r="H18" s="32" t="s">
        <v>24</v>
      </c>
      <c r="I18" s="35">
        <f>SUM(IF(H10="Marginale",$B10-$A10,0),IF(H11="Lezione tutti",$B11-$A11,0),IF(H12="Marginale",$B12-$A12,0),IF(AND(H14="Marginale",OR(H15="Lezione piccoli",H15="Lezione tutti")),$B14-$A14,0),IF(OR(H15="Lezione tutti",H15="Lezione piccoli"),$B15-$A15,0),IF(AND(H16="Marginale",OR(H15="Lezione piccoli",H15="Lezione tutti")),$B16-$A16,0))</f>
        <v>0.15625</v>
      </c>
      <c r="J18" s="32" t="s">
        <v>24</v>
      </c>
      <c r="K18" s="35">
        <f>SUM(IF(J10="Marginale",$B10-$A10,0),IF(J11="Lezione tutti",$B11-$A11,0),IF(J12="Marginale",$B12-$A12,0),IF(AND(J14="Marginale",OR(J15="Lezione piccoli",J15="Lezione tutti")),$B14-$A14,0),IF(OR(J15="Lezione tutti",J15="Lezione piccoli"),$B15-$A15,0),IF(AND(J16="Marginale",OR(J15="Lezione piccoli",J15="Lezione tutti")),$B16-$A16,0))</f>
        <v>0.22916666666666663</v>
      </c>
      <c r="L18" s="32" t="s">
        <v>24</v>
      </c>
      <c r="M18" s="35">
        <f>SUM(IF(L10="Marginale",$B10-$A10,0),IF(L11="Lezione tutti",$B11-$A11,0),IF(L12="Marginale",$B12-$A12,0),IF(AND(L14="Marginale",OR(L15="Lezione piccoli",L15="Lezione tutti")),$B14-$A14,0),IF(OR(L15="Lezione tutti",L15="Lezione piccoli"),$B15-$A15,0),IF(AND(L16="Marginale",OR(L15="Lezione piccoli",L15="Lezione tutti")),$B16-$A16,0))</f>
        <v>0.15625</v>
      </c>
      <c r="N18" s="34" t="s">
        <v>26</v>
      </c>
      <c r="O18" s="129">
        <f>SUM(E18,G18,I18,K18,M18)</f>
        <v>0.85416666666666663</v>
      </c>
      <c r="P18" s="130"/>
    </row>
    <row r="19" spans="1:17" s="6" customFormat="1" ht="22.5" customHeight="1" x14ac:dyDescent="0.2">
      <c r="A19" s="126"/>
      <c r="B19" s="127"/>
      <c r="C19" s="128"/>
      <c r="D19" s="33" t="s">
        <v>25</v>
      </c>
      <c r="E19" s="35">
        <f>SUM(IF(D10="Marginale",$B10-$A10,0),IF(D11="Lezione tutti",$B11-$A11,0),IF(D12="Marginale",$B12-$A12,0),IF(AND(D14="Marginale",OR(D15="Lezione grandi",D15="Lezione tutti")),$B14-$A14,0),IF(OR(D15="Lezione tutti",D15="Lezione grandi"),$B15-$A15,0),IF(AND(D16="Marginale",OR(D15="Lezione grandi",D15="Lezione tutti")),$B16-$A16,0))</f>
        <v>0.22916666666666663</v>
      </c>
      <c r="F19" s="33" t="s">
        <v>25</v>
      </c>
      <c r="G19" s="35">
        <f>SUM(IF(F10="Marginale",$B10-$A10,0),IF(F11="Lezione tutti",$B11-$A11,0),IF(F12="Marginale",$B12-$A12,0),IF(AND(F14="Marginale",OR(F15="Lezione grandi",F15="Lezione tutti")),$B14-$A14,0),IF(OR(F15="Lezione tutti",F15="Lezione grandi"),$B15-$A15,0),IF(AND(F16="Marginale",OR(F15="Lezione grandi",F15="Lezione tutti")),$B16-$A16,0))</f>
        <v>0.22916666666666663</v>
      </c>
      <c r="H19" s="33" t="s">
        <v>25</v>
      </c>
      <c r="I19" s="35">
        <f>SUM(IF(H10="Marginale",$B10-$A10,0),IF(H11="Lezione tutti",$B11-$A11,0),IF(H12="Marginale",$B12-$A12,0),IF(AND(H14="Marginale",OR(H15="Lezione grandi",H15="Lezione tutti")),$B14-$A14,0),IF(OR(H15="Lezione tutti",H15="Lezione grandi"),$B15-$A15,0),IF(AND(H16="Marginale",OR(H15="Lezione grandi",H15="Lezione tutti")),$B16-$A16,0))</f>
        <v>0.15625</v>
      </c>
      <c r="J19" s="33" t="s">
        <v>25</v>
      </c>
      <c r="K19" s="35">
        <f>SUM(IF(J10="Marginale",$B10-$A10,0),IF(J11="Lezione tutti",$B11-$A11,0),IF(J12="Marginale",$B12-$A12,0),IF(AND(J14="Marginale",OR(J15="Lezione grandi",J15="Lezione tutti")),$B14-$A14,0),IF(OR(J15="Lezione tutti",J15="Lezione grandi"),$B15-$A15,0),IF(AND(J16="Marginale",OR(J15="Lezione grandi",J15="Lezione tutti")),$B16-$A16,0))</f>
        <v>0.15625</v>
      </c>
      <c r="L19" s="33" t="s">
        <v>25</v>
      </c>
      <c r="M19" s="35">
        <f>SUM(IF(L10="Marginale",$B10-$A10,0),IF(L11="Lezione tutti",$B11-$A11,0),IF(L12="Marginale",$B12-$A12,0),IF(AND(L14="Marginale",OR(L15="Lezione grandi",L15="Lezione tutti")),$B14-$A14,0),IF(OR(L15="Lezione tutti",L15="Lezione grandi"),$B15-$A15,0),IF(AND(L16="Marginale",OR(L15="Lezione grandi",L15="Lezione tutti")),$B16-$A16,0))</f>
        <v>0.15625</v>
      </c>
      <c r="N19" s="42" t="s">
        <v>26</v>
      </c>
      <c r="O19" s="131">
        <f>SUM(E19,G19,I19,K19,M19)</f>
        <v>0.92708333333333326</v>
      </c>
      <c r="P19" s="132"/>
    </row>
    <row r="20" spans="1:17" s="6" customFormat="1" ht="45" customHeight="1" x14ac:dyDescent="0.2">
      <c r="A20" s="133" t="s">
        <v>22</v>
      </c>
      <c r="B20" s="134"/>
      <c r="C20" s="135"/>
      <c r="D20" s="116">
        <f>SUM(IF(D10="",0,$B$10-$A$10),IF(D11="",0,$B$11-$A$11),IF(D12="",0,$B$12-$A$12),IF(D14="",0,$B$14-$A$14),IF(D15="",0,$B$15-$A$15),IF(D16="",0,$B$16-$A$16))</f>
        <v>0.22916666666666663</v>
      </c>
      <c r="E20" s="135"/>
      <c r="F20" s="116">
        <f>SUM(IF(F10="",0,$B$10-$A$10),IF(F11="",0,$B$11-$A$11),IF(F12="",0,$B$12-$A$12),IF(F14="",0,$B$14-$A$14),IF(F15="",0,$B$15-$A$15),IF(F16="",0,$B$16-$A$16))</f>
        <v>0.22916666666666663</v>
      </c>
      <c r="G20" s="135"/>
      <c r="H20" s="116">
        <f>SUM(IF(H10="",0,$B$10-$A$10),IF(H11="",0,$B$11-$A$11),IF(H12="",0,$B$12-$A$12),IF(H14="",0,$B$14-$A$14),IF(H15="",0,$B$15-$A$15),IF(H16="",0,$B$16-$A$16))</f>
        <v>0.15625</v>
      </c>
      <c r="I20" s="135"/>
      <c r="J20" s="116">
        <f>SUM(IF(J10="",0,$B$10-$A$10),IF(J11="",0,$B$11-$A$11),IF(J12="",0,$B$12-$A$12),IF(J14="",0,$B$14-$A$14),IF(J15="",0,$B$15-$A$15),IF(J16="",0,$B$16-$A$16))</f>
        <v>0.22916666666666663</v>
      </c>
      <c r="K20" s="135"/>
      <c r="L20" s="116">
        <f>SUM(IF(L10="",0,$B$10-$A$10),IF(L11="",0,$B$11-$A$11),IF(L12="",0,$B$12-$A$12),IF(L14="",0,$B$14-$A$14),IF(L15="",0,$B$15-$A$15),IF(L16="",0,$B$16-$A$16))</f>
        <v>0.15625</v>
      </c>
      <c r="M20" s="117"/>
      <c r="N20" s="36" t="s">
        <v>27</v>
      </c>
      <c r="O20" s="118">
        <f>SUM(D20,F20,H20,J20,L20)</f>
        <v>0.99999999999999989</v>
      </c>
      <c r="P20" s="119"/>
    </row>
    <row r="21" spans="1:17" s="6" customFormat="1" ht="15" x14ac:dyDescent="0.2">
      <c r="A21" s="142" t="s">
        <v>39</v>
      </c>
      <c r="B21" s="143"/>
      <c r="C21" s="143"/>
      <c r="D21" s="52"/>
      <c r="E21" s="53"/>
      <c r="F21" s="52"/>
      <c r="G21" s="53"/>
      <c r="H21" s="52"/>
      <c r="I21" s="53"/>
      <c r="J21" s="52"/>
      <c r="K21" s="53"/>
      <c r="L21" s="52"/>
      <c r="M21" s="53"/>
      <c r="N21" s="54"/>
      <c r="O21" s="55"/>
      <c r="P21" s="56"/>
    </row>
    <row r="22" spans="1:17" s="6" customFormat="1" ht="15" x14ac:dyDescent="0.2">
      <c r="A22" s="144" t="s">
        <v>40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6"/>
    </row>
    <row r="23" spans="1:17" s="6" customFormat="1" ht="15" x14ac:dyDescent="0.2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9"/>
    </row>
    <row r="24" spans="1:17" ht="45" customHeight="1" x14ac:dyDescent="0.2">
      <c r="A24" s="37" t="s">
        <v>34</v>
      </c>
      <c r="B24" s="38"/>
      <c r="C24" s="38"/>
      <c r="D24" s="39"/>
      <c r="E24" s="39"/>
      <c r="F24" s="39"/>
      <c r="G24" s="39"/>
      <c r="H24" s="16"/>
      <c r="I24" s="16"/>
      <c r="J24" s="17"/>
      <c r="K24" s="17"/>
      <c r="L24" s="17"/>
      <c r="M24" s="17"/>
      <c r="N24" s="17"/>
      <c r="O24" s="17"/>
      <c r="P24" s="18"/>
      <c r="Q24" s="19"/>
    </row>
  </sheetData>
  <sheetProtection sheet="1" selectLockedCells="1"/>
  <protectedRanges>
    <protectedRange password="F4EC" sqref="D14:D17 N3 O10:P17 H14:H17 A17:C17 L14:L17 F14:F17 J14:J17" name="Bereich1_1_1"/>
    <protectedRange password="F4EC" sqref="D10:D12 F10:F12 H10:H12 J10:J12 L10:L12" name="Bereich1_2"/>
    <protectedRange password="F4EC" sqref="N2" name="Bereich1_1_1_1"/>
    <protectedRange password="F4EC" sqref="A10:B12" name="Bereich1_1_2"/>
    <protectedRange password="F4EC" sqref="A14:B16" name="Bereich1_1_3"/>
  </protectedRanges>
  <mergeCells count="85">
    <mergeCell ref="A21:C21"/>
    <mergeCell ref="A22:P22"/>
    <mergeCell ref="A23:P23"/>
    <mergeCell ref="J5:K5"/>
    <mergeCell ref="D4:E4"/>
    <mergeCell ref="H4:I4"/>
    <mergeCell ref="H20:I20"/>
    <mergeCell ref="J20:K20"/>
    <mergeCell ref="L4:P4"/>
    <mergeCell ref="D5:E5"/>
    <mergeCell ref="H5:I5"/>
    <mergeCell ref="L5:M5"/>
    <mergeCell ref="O5:P5"/>
    <mergeCell ref="F4:G4"/>
    <mergeCell ref="J4:K4"/>
    <mergeCell ref="F5:G5"/>
    <mergeCell ref="L20:M20"/>
    <mergeCell ref="O20:P20"/>
    <mergeCell ref="A17:M17"/>
    <mergeCell ref="N17:P17"/>
    <mergeCell ref="A18:C19"/>
    <mergeCell ref="O18:P18"/>
    <mergeCell ref="O19:P19"/>
    <mergeCell ref="A20:C20"/>
    <mergeCell ref="D20:E20"/>
    <mergeCell ref="F20:G20"/>
    <mergeCell ref="L16:M16"/>
    <mergeCell ref="B15:C15"/>
    <mergeCell ref="D15:E15"/>
    <mergeCell ref="F15:G15"/>
    <mergeCell ref="H15:I15"/>
    <mergeCell ref="J15:K15"/>
    <mergeCell ref="L15:M15"/>
    <mergeCell ref="B13:C13"/>
    <mergeCell ref="D13:M13"/>
    <mergeCell ref="N15:N16"/>
    <mergeCell ref="O15:O16"/>
    <mergeCell ref="P15:P16"/>
    <mergeCell ref="B16:C16"/>
    <mergeCell ref="D16:E16"/>
    <mergeCell ref="F16:G16"/>
    <mergeCell ref="H16:I16"/>
    <mergeCell ref="J16:K16"/>
    <mergeCell ref="B12:C12"/>
    <mergeCell ref="D12:E12"/>
    <mergeCell ref="F12:G12"/>
    <mergeCell ref="H12:I12"/>
    <mergeCell ref="J12:K12"/>
    <mergeCell ref="L12:M12"/>
    <mergeCell ref="F10:G10"/>
    <mergeCell ref="H10:I10"/>
    <mergeCell ref="J10:K10"/>
    <mergeCell ref="N12:N13"/>
    <mergeCell ref="B14:C14"/>
    <mergeCell ref="D14:E14"/>
    <mergeCell ref="F14:G14"/>
    <mergeCell ref="H14:I14"/>
    <mergeCell ref="J14:K14"/>
    <mergeCell ref="L14:M14"/>
    <mergeCell ref="L10:M10"/>
    <mergeCell ref="N10:N11"/>
    <mergeCell ref="B11:C11"/>
    <mergeCell ref="D11:E11"/>
    <mergeCell ref="F11:G11"/>
    <mergeCell ref="H11:I11"/>
    <mergeCell ref="J11:K11"/>
    <mergeCell ref="L11:M11"/>
    <mergeCell ref="B10:C10"/>
    <mergeCell ref="D10:E10"/>
    <mergeCell ref="L7:M9"/>
    <mergeCell ref="N7:P7"/>
    <mergeCell ref="N8:O9"/>
    <mergeCell ref="P8:P9"/>
    <mergeCell ref="B9:C9"/>
    <mergeCell ref="A7:C8"/>
    <mergeCell ref="D7:E9"/>
    <mergeCell ref="F7:G9"/>
    <mergeCell ref="H7:I9"/>
    <mergeCell ref="J7:K9"/>
    <mergeCell ref="C1:P1"/>
    <mergeCell ref="A2:K3"/>
    <mergeCell ref="L2:M2"/>
    <mergeCell ref="N2:P2"/>
    <mergeCell ref="L3:M3"/>
    <mergeCell ref="N3:P3"/>
  </mergeCells>
  <dataValidations count="5">
    <dataValidation type="list" allowBlank="1" showInputMessage="1" showErrorMessage="1" sqref="D15:G15 J15:M15">
      <formula1>$Q$10:$Q$12</formula1>
    </dataValidation>
    <dataValidation type="list" allowBlank="1" showInputMessage="1" showErrorMessage="1" sqref="D11:M11">
      <formula1>$Q$3</formula1>
    </dataValidation>
    <dataValidation type="list" allowBlank="1" showInputMessage="1" showErrorMessage="1" sqref="J16:M16 J14:M14 D16:G16 D14:G14 D12:M12 D10:M10">
      <formula1>$Q$2</formula1>
    </dataValidation>
    <dataValidation type="list" allowBlank="1" showInputMessage="1" showErrorMessage="1" sqref="D17:E17">
      <formula1>$Q$8:$Q$17</formula1>
    </dataValidation>
    <dataValidation type="list" allowBlank="1" showInputMessage="1" showErrorMessage="1" sqref="F17:G17 J17:M17 H14:I17">
      <formula1>$Q$8:$Q$11</formula1>
    </dataValidation>
  </dataValidations>
  <pageMargins left="0.78740157480314965" right="0.59055118110236227" top="0.19685039370078741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0" zoomScaleNormal="80" zoomScaleSheetLayoutView="100" workbookViewId="0">
      <selection activeCell="V10" sqref="V10"/>
    </sheetView>
  </sheetViews>
  <sheetFormatPr baseColWidth="10" defaultRowHeight="12.75" x14ac:dyDescent="0.2"/>
  <cols>
    <col min="1" max="1" width="7.85546875" style="20" customWidth="1"/>
    <col min="2" max="3" width="3.85546875" style="20" customWidth="1"/>
    <col min="4" max="13" width="9.28515625" style="20" customWidth="1"/>
    <col min="14" max="14" width="9.42578125" style="20" customWidth="1"/>
    <col min="15" max="16" width="7.140625" style="20" customWidth="1"/>
    <col min="17" max="17" width="13" style="20" hidden="1" customWidth="1"/>
    <col min="18" max="18" width="13.140625" style="20" customWidth="1"/>
    <col min="19" max="19" width="11.85546875" style="20" customWidth="1"/>
    <col min="20" max="20" width="11.42578125" style="20" customWidth="1"/>
    <col min="21" max="16384" width="11.42578125" style="20"/>
  </cols>
  <sheetData>
    <row r="1" spans="1:17" s="2" customFormat="1" ht="49.5" customHeight="1" x14ac:dyDescent="0.2">
      <c r="A1" s="21"/>
      <c r="B1" s="21"/>
      <c r="C1" s="57" t="s">
        <v>35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1"/>
    </row>
    <row r="2" spans="1:17" s="4" customFormat="1" ht="22.5" customHeight="1" x14ac:dyDescent="0.25">
      <c r="A2" s="58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64" t="s">
        <v>5</v>
      </c>
      <c r="M2" s="65"/>
      <c r="N2" s="66" t="s">
        <v>41</v>
      </c>
      <c r="O2" s="66"/>
      <c r="P2" s="67"/>
      <c r="Q2" s="3" t="s">
        <v>0</v>
      </c>
    </row>
    <row r="3" spans="1:17" s="5" customFormat="1" ht="22.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3"/>
      <c r="L3" s="68" t="s">
        <v>6</v>
      </c>
      <c r="M3" s="69"/>
      <c r="N3" s="70"/>
      <c r="O3" s="70"/>
      <c r="P3" s="71"/>
      <c r="Q3" s="3" t="s">
        <v>1</v>
      </c>
    </row>
    <row r="4" spans="1:17" s="6" customFormat="1" ht="22.5" customHeight="1" x14ac:dyDescent="0.2">
      <c r="A4" s="22" t="s">
        <v>7</v>
      </c>
      <c r="B4" s="24"/>
      <c r="C4" s="24"/>
      <c r="D4" s="151"/>
      <c r="E4" s="151"/>
      <c r="F4" s="139" t="s">
        <v>31</v>
      </c>
      <c r="G4" s="139"/>
      <c r="H4" s="151"/>
      <c r="I4" s="151"/>
      <c r="J4" s="140" t="s">
        <v>36</v>
      </c>
      <c r="K4" s="140"/>
      <c r="L4" s="151"/>
      <c r="M4" s="151"/>
      <c r="N4" s="151"/>
      <c r="O4" s="151"/>
      <c r="P4" s="152"/>
    </row>
    <row r="5" spans="1:17" s="6" customFormat="1" ht="22.5" customHeight="1" x14ac:dyDescent="0.2">
      <c r="A5" s="23" t="s">
        <v>8</v>
      </c>
      <c r="B5" s="23"/>
      <c r="C5" s="25"/>
      <c r="D5" s="136"/>
      <c r="E5" s="136"/>
      <c r="F5" s="141" t="s">
        <v>32</v>
      </c>
      <c r="G5" s="141"/>
      <c r="H5" s="136"/>
      <c r="I5" s="136"/>
      <c r="J5" s="150" t="s">
        <v>38</v>
      </c>
      <c r="K5" s="150"/>
      <c r="L5" s="137"/>
      <c r="M5" s="137"/>
      <c r="N5" s="45" t="s">
        <v>33</v>
      </c>
      <c r="O5" s="137"/>
      <c r="P5" s="138"/>
    </row>
    <row r="6" spans="1:17" s="6" customFormat="1" ht="8.25" customHeight="1" x14ac:dyDescent="0.2">
      <c r="A6" s="27"/>
      <c r="B6" s="26"/>
      <c r="C6" s="26"/>
      <c r="D6" s="7"/>
      <c r="E6" s="7"/>
      <c r="F6" s="28"/>
      <c r="G6" s="28"/>
      <c r="H6" s="8"/>
      <c r="I6" s="8"/>
      <c r="J6" s="29"/>
      <c r="K6" s="28"/>
      <c r="L6" s="9"/>
      <c r="M6" s="8"/>
      <c r="N6" s="28"/>
      <c r="O6" s="8"/>
      <c r="P6" s="10"/>
    </row>
    <row r="7" spans="1:17" s="6" customFormat="1" ht="16.5" customHeight="1" x14ac:dyDescent="0.2">
      <c r="A7" s="84" t="s">
        <v>9</v>
      </c>
      <c r="B7" s="85"/>
      <c r="C7" s="86"/>
      <c r="D7" s="72" t="s">
        <v>11</v>
      </c>
      <c r="E7" s="72"/>
      <c r="F7" s="72" t="s">
        <v>12</v>
      </c>
      <c r="G7" s="72"/>
      <c r="H7" s="72" t="s">
        <v>13</v>
      </c>
      <c r="I7" s="72"/>
      <c r="J7" s="72" t="s">
        <v>14</v>
      </c>
      <c r="K7" s="72"/>
      <c r="L7" s="72" t="s">
        <v>15</v>
      </c>
      <c r="M7" s="72"/>
      <c r="N7" s="74" t="s">
        <v>16</v>
      </c>
      <c r="O7" s="74"/>
      <c r="P7" s="75"/>
    </row>
    <row r="8" spans="1:17" s="6" customFormat="1" ht="13.5" customHeight="1" x14ac:dyDescent="0.2">
      <c r="A8" s="87"/>
      <c r="B8" s="88"/>
      <c r="C8" s="89"/>
      <c r="D8" s="73"/>
      <c r="E8" s="73"/>
      <c r="F8" s="73"/>
      <c r="G8" s="73"/>
      <c r="H8" s="73"/>
      <c r="I8" s="73"/>
      <c r="J8" s="73"/>
      <c r="K8" s="73"/>
      <c r="L8" s="73"/>
      <c r="M8" s="73"/>
      <c r="N8" s="76" t="s">
        <v>17</v>
      </c>
      <c r="O8" s="77"/>
      <c r="P8" s="80" t="s">
        <v>29</v>
      </c>
    </row>
    <row r="9" spans="1:17" s="6" customFormat="1" ht="22.5" customHeight="1" x14ac:dyDescent="0.2">
      <c r="A9" s="40" t="s">
        <v>28</v>
      </c>
      <c r="B9" s="82" t="s">
        <v>10</v>
      </c>
      <c r="C9" s="83"/>
      <c r="D9" s="72"/>
      <c r="E9" s="72"/>
      <c r="F9" s="72"/>
      <c r="G9" s="72"/>
      <c r="H9" s="72"/>
      <c r="I9" s="72"/>
      <c r="J9" s="72"/>
      <c r="K9" s="72"/>
      <c r="L9" s="72"/>
      <c r="M9" s="72"/>
      <c r="N9" s="78"/>
      <c r="O9" s="79"/>
      <c r="P9" s="81"/>
    </row>
    <row r="10" spans="1:17" s="6" customFormat="1" ht="22.5" customHeight="1" x14ac:dyDescent="0.2">
      <c r="A10" s="11"/>
      <c r="B10" s="96"/>
      <c r="C10" s="9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 t="s">
        <v>18</v>
      </c>
      <c r="O10" s="46"/>
      <c r="P10" s="43"/>
      <c r="Q10" s="12" t="s">
        <v>2</v>
      </c>
    </row>
    <row r="11" spans="1:17" s="6" customFormat="1" ht="22.5" customHeight="1" x14ac:dyDescent="0.2">
      <c r="A11" s="13"/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1"/>
      <c r="O11" s="47"/>
      <c r="P11" s="44"/>
      <c r="Q11" s="12" t="s">
        <v>3</v>
      </c>
    </row>
    <row r="12" spans="1:17" s="6" customFormat="1" ht="22.5" customHeight="1" x14ac:dyDescent="0.2">
      <c r="A12" s="13"/>
      <c r="B12" s="101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98" t="s">
        <v>19</v>
      </c>
      <c r="O12" s="46"/>
      <c r="P12" s="48"/>
      <c r="Q12" s="12" t="s">
        <v>1</v>
      </c>
    </row>
    <row r="13" spans="1:17" s="6" customFormat="1" ht="22.5" customHeight="1" x14ac:dyDescent="0.2">
      <c r="A13" s="51"/>
      <c r="B13" s="104"/>
      <c r="C13" s="104"/>
      <c r="D13" s="105" t="s">
        <v>21</v>
      </c>
      <c r="E13" s="105"/>
      <c r="F13" s="105"/>
      <c r="G13" s="105"/>
      <c r="H13" s="105"/>
      <c r="I13" s="105"/>
      <c r="J13" s="105"/>
      <c r="K13" s="105"/>
      <c r="L13" s="105"/>
      <c r="M13" s="106"/>
      <c r="N13" s="99"/>
      <c r="O13" s="49"/>
      <c r="P13" s="50"/>
    </row>
    <row r="14" spans="1:17" s="6" customFormat="1" ht="22.5" customHeight="1" x14ac:dyDescent="0.2">
      <c r="A14" s="14"/>
      <c r="B14" s="92"/>
      <c r="C14" s="93"/>
      <c r="D14" s="90"/>
      <c r="E14" s="90"/>
      <c r="F14" s="90"/>
      <c r="G14" s="90"/>
      <c r="H14" s="100"/>
      <c r="I14" s="100"/>
      <c r="J14" s="90"/>
      <c r="K14" s="90"/>
      <c r="L14" s="90"/>
      <c r="M14" s="90"/>
      <c r="N14" s="41" t="s">
        <v>20</v>
      </c>
      <c r="O14" s="30">
        <f>SUM(O10:O13)</f>
        <v>0</v>
      </c>
      <c r="P14" s="31">
        <f>SUM(P10:P13)</f>
        <v>0</v>
      </c>
    </row>
    <row r="15" spans="1:17" s="6" customFormat="1" ht="22.5" customHeight="1" x14ac:dyDescent="0.2">
      <c r="A15" s="13"/>
      <c r="B15" s="92"/>
      <c r="C15" s="93"/>
      <c r="D15" s="94"/>
      <c r="E15" s="94"/>
      <c r="F15" s="94"/>
      <c r="G15" s="94"/>
      <c r="H15" s="115"/>
      <c r="I15" s="115"/>
      <c r="J15" s="94"/>
      <c r="K15" s="94"/>
      <c r="L15" s="94"/>
      <c r="M15" s="94"/>
      <c r="N15" s="107"/>
      <c r="O15" s="109"/>
      <c r="P15" s="111"/>
    </row>
    <row r="16" spans="1:17" s="6" customFormat="1" ht="22.5" customHeight="1" x14ac:dyDescent="0.2">
      <c r="A16" s="15"/>
      <c r="B16" s="101"/>
      <c r="C16" s="102"/>
      <c r="D16" s="113"/>
      <c r="E16" s="113"/>
      <c r="F16" s="113"/>
      <c r="G16" s="113"/>
      <c r="H16" s="114"/>
      <c r="I16" s="114"/>
      <c r="J16" s="113"/>
      <c r="K16" s="113"/>
      <c r="L16" s="113"/>
      <c r="M16" s="113"/>
      <c r="N16" s="108"/>
      <c r="O16" s="110"/>
      <c r="P16" s="112"/>
    </row>
    <row r="17" spans="1:17" s="6" customFormat="1" ht="22.5" customHeight="1" x14ac:dyDescent="0.2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/>
    </row>
    <row r="18" spans="1:17" s="6" customFormat="1" ht="22.5" customHeight="1" x14ac:dyDescent="0.2">
      <c r="A18" s="123" t="s">
        <v>23</v>
      </c>
      <c r="B18" s="124"/>
      <c r="C18" s="125"/>
      <c r="D18" s="32" t="s">
        <v>24</v>
      </c>
      <c r="E18" s="35">
        <f>SUM(IF(D10="Marginale",$B10-$A10,0),IF(D11="Lezione tutti",$B11-$A11,0),IF(D12="Marginale",$B12-$A12,0),IF(AND(D14="Marginale",OR(D15="Lezione piccoli",D15="Lezione tutti")),$B14-$A14,0),IF(OR(D15="Lezione tutti",D15="Lezione piccoli"),$B15-$A15,0),IF(AND(D16="Marginale",OR(D15="Lezione piccoli",D15="Lezione tutti")),$B16-$A16,0))</f>
        <v>0</v>
      </c>
      <c r="F18" s="32" t="s">
        <v>24</v>
      </c>
      <c r="G18" s="35">
        <f>SUM(IF(F10="Marginale",$B10-$A10,0),IF(F11="Lezione tutti",$B11-$A11,0),IF(F12="Marginale",$B12-$A12,0),IF(AND(F14="Marginale",OR(F15="Lezione piccoli",F15="Lezione tutti")),$B14-$A14,0),IF(OR(F15="Lezione tutti",F15="Lezione piccoli"),$B15-$A15,0),IF(AND(F16="Marginale",OR(F15="Lezione piccoli",F15="Lezione tutti")),$B16-$A16,0))</f>
        <v>0</v>
      </c>
      <c r="H18" s="32" t="s">
        <v>24</v>
      </c>
      <c r="I18" s="35">
        <f>SUM(IF(H10="Marginale",$B10-$A10,0),IF(H11="Lezione tutti",$B11-$A11,0),IF(H12="Marginale",$B12-$A12,0),IF(AND(H14="Marginale",OR(H15="Lezione piccoli",H15="Lezione tutti")),$B14-$A14,0),IF(OR(H15="Lezione tutti",H15="Lezione piccoli"),$B15-$A15,0),IF(AND(H16="Marginale",OR(H15="Lezione piccoli",H15="Lezione tutti")),$B16-$A16,0))</f>
        <v>0</v>
      </c>
      <c r="J18" s="32" t="s">
        <v>24</v>
      </c>
      <c r="K18" s="35">
        <f>SUM(IF(J10="Marginale",$B10-$A10,0),IF(J11="Lezione tutti",$B11-$A11,0),IF(J12="Marginale",$B12-$A12,0),IF(AND(J14="Marginale",OR(J15="Lezione piccoli",J15="Lezione tutti")),$B14-$A14,0),IF(OR(J15="Lezione tutti",J15="Lezione piccoli"),$B15-$A15,0),IF(AND(J16="Marginale",OR(J15="Lezione piccoli",J15="Lezione tutti")),$B16-$A16,0))</f>
        <v>0</v>
      </c>
      <c r="L18" s="32" t="s">
        <v>24</v>
      </c>
      <c r="M18" s="35">
        <f>SUM(IF(L10="Marginale",$B10-$A10,0),IF(L11="Lezione tutti",$B11-$A11,0),IF(L12="Marginale",$B12-$A12,0),IF(AND(L14="Marginale",OR(L15="Lezione piccoli",L15="Lezione tutti")),$B14-$A14,0),IF(OR(L15="Lezione tutti",L15="Lezione piccoli"),$B15-$A15,0),IF(AND(L16="Marginale",OR(L15="Lezione piccoli",L15="Lezione tutti")),$B16-$A16,0))</f>
        <v>0</v>
      </c>
      <c r="N18" s="34" t="s">
        <v>26</v>
      </c>
      <c r="O18" s="129">
        <f>SUM(E18,G18,I18,K18,M18)</f>
        <v>0</v>
      </c>
      <c r="P18" s="130"/>
    </row>
    <row r="19" spans="1:17" s="6" customFormat="1" ht="22.5" customHeight="1" x14ac:dyDescent="0.2">
      <c r="A19" s="126"/>
      <c r="B19" s="127"/>
      <c r="C19" s="128"/>
      <c r="D19" s="33" t="s">
        <v>25</v>
      </c>
      <c r="E19" s="35">
        <f>SUM(IF(D10="Marginale",$B10-$A10,0),IF(D11="Lezione tutti",$B11-$A11,0),IF(D12="Marginale",$B12-$A12,0),IF(AND(D14="Marginale",OR(D15="Lezione grandi",D15="Lezione tutti")),$B14-$A14,0),IF(OR(D15="Lezione tutti",D15="Lezione grandi"),$B15-$A15,0),IF(AND(D16="Marginale",OR(D15="Lezione grandi",D15="Lezione tutti")),$B16-$A16,0))</f>
        <v>0</v>
      </c>
      <c r="F19" s="33" t="s">
        <v>25</v>
      </c>
      <c r="G19" s="35">
        <f>SUM(IF(F10="Marginale",$B10-$A10,0),IF(F11="Lezione tutti",$B11-$A11,0),IF(F12="Marginale",$B12-$A12,0),IF(AND(F14="Marginale",OR(F15="Lezione grandi",F15="Lezione tutti")),$B14-$A14,0),IF(OR(F15="Lezione tutti",F15="Lezione grandi"),$B15-$A15,0),IF(AND(F16="Marginale",OR(F15="Lezione grandi",F15="Lezione tutti")),$B16-$A16,0))</f>
        <v>0</v>
      </c>
      <c r="H19" s="33" t="s">
        <v>25</v>
      </c>
      <c r="I19" s="35">
        <f>SUM(IF(H10="Marginale",$B10-$A10,0),IF(H11="Lezione tutti",$B11-$A11,0),IF(H12="Marginale",$B12-$A12,0),IF(AND(H14="Marginale",OR(H15="Lezione grandi",H15="Lezione tutti")),$B14-$A14,0),IF(OR(H15="Lezione tutti",H15="Lezione grandi"),$B15-$A15,0),IF(AND(H16="Marginale",OR(H15="Lezione grandi",H15="Lezione tutti")),$B16-$A16,0))</f>
        <v>0</v>
      </c>
      <c r="J19" s="33" t="s">
        <v>25</v>
      </c>
      <c r="K19" s="35">
        <f>SUM(IF(J10="Marginale",$B10-$A10,0),IF(J11="Lezione tutti",$B11-$A11,0),IF(J12="Marginale",$B12-$A12,0),IF(AND(J14="Marginale",OR(J15="Lezione grandi",J15="Lezione tutti")),$B14-$A14,0),IF(OR(J15="Lezione tutti",J15="Lezione grandi"),$B15-$A15,0),IF(AND(J16="Marginale",OR(J15="Lezione grandi",J15="Lezione tutti")),$B16-$A16,0))</f>
        <v>0</v>
      </c>
      <c r="L19" s="33" t="s">
        <v>25</v>
      </c>
      <c r="M19" s="35">
        <f>SUM(IF(L10="Marginale",$B10-$A10,0),IF(L11="Lezione tutti",$B11-$A11,0),IF(L12="Marginale",$B12-$A12,0),IF(AND(L14="Marginale",OR(L15="Lezione grandi",L15="Lezione tutti")),$B14-$A14,0),IF(OR(L15="Lezione tutti",L15="Lezione grandi"),$B15-$A15,0),IF(AND(L16="Marginale",OR(L15="Lezione grandi",L15="Lezione tutti")),$B16-$A16,0))</f>
        <v>0</v>
      </c>
      <c r="N19" s="42" t="s">
        <v>26</v>
      </c>
      <c r="O19" s="131">
        <f>SUM(E19,G19,I19,K19,M19)</f>
        <v>0</v>
      </c>
      <c r="P19" s="132"/>
    </row>
    <row r="20" spans="1:17" s="6" customFormat="1" ht="45" customHeight="1" x14ac:dyDescent="0.2">
      <c r="A20" s="133" t="s">
        <v>22</v>
      </c>
      <c r="B20" s="134"/>
      <c r="C20" s="135"/>
      <c r="D20" s="116">
        <f>SUM(IF(D10="",0,$B$10-$A$10),IF(D11="",0,$B$11-$A$11),IF(D12="",0,$B$12-$A$12),IF(D14="",0,$B$14-$A$14),IF(D15="",0,$B$15-$A$15),IF(D16="",0,$B$16-$A$16))</f>
        <v>0</v>
      </c>
      <c r="E20" s="135"/>
      <c r="F20" s="116">
        <f>SUM(IF(F10="",0,$B$10-$A$10),IF(F11="",0,$B$11-$A$11),IF(F12="",0,$B$12-$A$12),IF(F14="",0,$B$14-$A$14),IF(F15="",0,$B$15-$A$15),IF(F16="",0,$B$16-$A$16))</f>
        <v>0</v>
      </c>
      <c r="G20" s="135"/>
      <c r="H20" s="116">
        <f>SUM(IF(H10="",0,$B$10-$A$10),IF(H11="",0,$B$11-$A$11),IF(H12="",0,$B$12-$A$12),IF(H14="",0,$B$14-$A$14),IF(H15="",0,$B$15-$A$15),IF(H16="",0,$B$16-$A$16))</f>
        <v>0</v>
      </c>
      <c r="I20" s="135"/>
      <c r="J20" s="116">
        <f>SUM(IF(J10="",0,$B$10-$A$10),IF(J11="",0,$B$11-$A$11),IF(J12="",0,$B$12-$A$12),IF(J14="",0,$B$14-$A$14),IF(J15="",0,$B$15-$A$15),IF(J16="",0,$B$16-$A$16))</f>
        <v>0</v>
      </c>
      <c r="K20" s="135"/>
      <c r="L20" s="116">
        <f>SUM(IF(L10="",0,$B$10-$A$10),IF(L11="",0,$B$11-$A$11),IF(L12="",0,$B$12-$A$12),IF(L14="",0,$B$14-$A$14),IF(L15="",0,$B$15-$A$15),IF(L16="",0,$B$16-$A$16))</f>
        <v>0</v>
      </c>
      <c r="M20" s="117"/>
      <c r="N20" s="36" t="s">
        <v>27</v>
      </c>
      <c r="O20" s="118">
        <f>SUM(D20,F20,H20,J20,L20)</f>
        <v>0</v>
      </c>
      <c r="P20" s="119"/>
    </row>
    <row r="21" spans="1:17" s="6" customFormat="1" ht="15" x14ac:dyDescent="0.2">
      <c r="A21" s="142" t="s">
        <v>39</v>
      </c>
      <c r="B21" s="143"/>
      <c r="C21" s="143"/>
      <c r="D21" s="52"/>
      <c r="E21" s="53"/>
      <c r="F21" s="52"/>
      <c r="G21" s="53"/>
      <c r="H21" s="52"/>
      <c r="I21" s="53"/>
      <c r="J21" s="52"/>
      <c r="K21" s="53"/>
      <c r="L21" s="52"/>
      <c r="M21" s="53"/>
      <c r="N21" s="54"/>
      <c r="O21" s="55"/>
      <c r="P21" s="56"/>
    </row>
    <row r="22" spans="1:17" s="6" customFormat="1" ht="15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</row>
    <row r="23" spans="1:17" s="6" customFormat="1" ht="15" x14ac:dyDescent="0.2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9"/>
    </row>
    <row r="24" spans="1:17" ht="45" customHeight="1" x14ac:dyDescent="0.2">
      <c r="A24" s="37" t="s">
        <v>34</v>
      </c>
      <c r="B24" s="38"/>
      <c r="C24" s="38"/>
      <c r="D24" s="39"/>
      <c r="E24" s="39"/>
      <c r="F24" s="39"/>
      <c r="G24" s="39"/>
      <c r="H24" s="16"/>
      <c r="I24" s="16"/>
      <c r="J24" s="17"/>
      <c r="K24" s="17"/>
      <c r="L24" s="17"/>
      <c r="M24" s="17"/>
      <c r="N24" s="17"/>
      <c r="O24" s="17"/>
      <c r="P24" s="18"/>
      <c r="Q24" s="19"/>
    </row>
  </sheetData>
  <sheetProtection sheet="1" formatCells="0" selectLockedCells="1"/>
  <protectedRanges>
    <protectedRange password="F4EC" sqref="D14:D17 N3 O10:P17 H14:H17 A17:C17 L14:L17 F14:F17 J14:J17" name="Bereich1_1"/>
    <protectedRange password="F4EC" sqref="D10:D12 F10:F12 H10:H12 J10:J12 L10:L12" name="Bereich1"/>
    <protectedRange password="F4EC" sqref="N2" name="Bereich1_1_1"/>
    <protectedRange password="F4EC" sqref="A10:B12" name="Bereich1_1_2"/>
    <protectedRange password="F4EC" sqref="A14:B16" name="Bereich1_1_3"/>
  </protectedRanges>
  <customSheetViews>
    <customSheetView guid="{C82219A8-0502-4797-9379-58547E977473}" showPageBreaks="1" hiddenColumns="1">
      <selection sqref="A1:IV65536"/>
      <pageMargins left="0.78740157480314965" right="0.59055118110236227" top="0.19685039370078741" bottom="0.59055118110236227" header="0.51181102362204722" footer="0.51181102362204722"/>
      <pageSetup paperSize="9" orientation="landscape" r:id="rId1"/>
      <headerFooter alignWithMargins="0">
        <oddFooter>&amp;L&amp;8Erziehungs-, Kultur- und Umweltschutzdepartement
Departement d'educaziun, cultura e protecziun da l'ambient
Dipartimento dell'educazione, cultura e protezione dell'ambiente</oddFooter>
      </headerFooter>
    </customSheetView>
  </customSheetViews>
  <mergeCells count="85">
    <mergeCell ref="A21:C21"/>
    <mergeCell ref="A22:P22"/>
    <mergeCell ref="A23:P23"/>
    <mergeCell ref="A7:C8"/>
    <mergeCell ref="L10:M10"/>
    <mergeCell ref="D7:E9"/>
    <mergeCell ref="O20:P20"/>
    <mergeCell ref="A17:M17"/>
    <mergeCell ref="A18:C19"/>
    <mergeCell ref="O18:P18"/>
    <mergeCell ref="D5:E5"/>
    <mergeCell ref="H4:I4"/>
    <mergeCell ref="H5:I5"/>
    <mergeCell ref="L4:P4"/>
    <mergeCell ref="L5:M5"/>
    <mergeCell ref="O5:P5"/>
    <mergeCell ref="F5:G5"/>
    <mergeCell ref="J5:K5"/>
    <mergeCell ref="J4:K4"/>
    <mergeCell ref="D4:E4"/>
    <mergeCell ref="O19:P19"/>
    <mergeCell ref="P15:P16"/>
    <mergeCell ref="L15:M15"/>
    <mergeCell ref="L16:M16"/>
    <mergeCell ref="N15:N16"/>
    <mergeCell ref="F20:G20"/>
    <mergeCell ref="D14:E14"/>
    <mergeCell ref="F4:G4"/>
    <mergeCell ref="D10:E10"/>
    <mergeCell ref="B9:C9"/>
    <mergeCell ref="B10:C10"/>
    <mergeCell ref="N17:P17"/>
    <mergeCell ref="O15:O16"/>
    <mergeCell ref="N12:N13"/>
    <mergeCell ref="N10:N11"/>
    <mergeCell ref="D13:M13"/>
    <mergeCell ref="B13:C13"/>
    <mergeCell ref="L3:M3"/>
    <mergeCell ref="L12:M12"/>
    <mergeCell ref="N3:P3"/>
    <mergeCell ref="P8:P9"/>
    <mergeCell ref="A2:K3"/>
    <mergeCell ref="N7:P7"/>
    <mergeCell ref="N8:O9"/>
    <mergeCell ref="B11:C11"/>
    <mergeCell ref="F7:G9"/>
    <mergeCell ref="L2:M2"/>
    <mergeCell ref="F12:G12"/>
    <mergeCell ref="H12:I12"/>
    <mergeCell ref="J12:K12"/>
    <mergeCell ref="F14:G14"/>
    <mergeCell ref="J10:K10"/>
    <mergeCell ref="L14:M14"/>
    <mergeCell ref="L7:M9"/>
    <mergeCell ref="J7:K9"/>
    <mergeCell ref="C1:P1"/>
    <mergeCell ref="F15:G15"/>
    <mergeCell ref="H15:I15"/>
    <mergeCell ref="J15:K15"/>
    <mergeCell ref="F10:G10"/>
    <mergeCell ref="J20:K20"/>
    <mergeCell ref="B14:C14"/>
    <mergeCell ref="L11:M11"/>
    <mergeCell ref="J14:K14"/>
    <mergeCell ref="H7:I9"/>
    <mergeCell ref="D11:E11"/>
    <mergeCell ref="B16:C16"/>
    <mergeCell ref="L20:M20"/>
    <mergeCell ref="B15:C15"/>
    <mergeCell ref="D15:E15"/>
    <mergeCell ref="B12:C12"/>
    <mergeCell ref="F11:G11"/>
    <mergeCell ref="A20:C20"/>
    <mergeCell ref="D20:E20"/>
    <mergeCell ref="H20:I20"/>
    <mergeCell ref="N2:P2"/>
    <mergeCell ref="D16:E16"/>
    <mergeCell ref="F16:G16"/>
    <mergeCell ref="H16:I16"/>
    <mergeCell ref="J16:K16"/>
    <mergeCell ref="J11:K11"/>
    <mergeCell ref="D12:E12"/>
    <mergeCell ref="H14:I14"/>
    <mergeCell ref="H11:I11"/>
    <mergeCell ref="H10:I10"/>
  </mergeCells>
  <phoneticPr fontId="2" type="noConversion"/>
  <dataValidations count="5">
    <dataValidation type="list" allowBlank="1" showInputMessage="1" showErrorMessage="1" sqref="F17:G17 J17:M17 H14:I17">
      <formula1>$Q$8:$Q$11</formula1>
    </dataValidation>
    <dataValidation type="list" allowBlank="1" showInputMessage="1" showErrorMessage="1" sqref="D17:E17">
      <formula1>$Q$8:$Q$17</formula1>
    </dataValidation>
    <dataValidation type="list" allowBlank="1" showInputMessage="1" showErrorMessage="1" sqref="J16:M16 J14:M14 D16:G16 D14:G14 D12:M12 D10:M10">
      <formula1>$Q$2</formula1>
    </dataValidation>
    <dataValidation type="list" allowBlank="1" showInputMessage="1" showErrorMessage="1" sqref="D11:M11">
      <formula1>$Q$3</formula1>
    </dataValidation>
    <dataValidation type="list" allowBlank="1" showInputMessage="1" showErrorMessage="1" sqref="D15:G15 J15:M15">
      <formula1>$Q$10:$Q$12</formula1>
    </dataValidation>
  </dataValidations>
  <pageMargins left="0.78740157480314965" right="0.59055118110236227" top="0.19685039370078741" bottom="0.39370078740157483" header="0.51181102362204722" footer="0.51181102362204722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883BDE96C6484E930C8F35B4FA63D6" ma:contentTypeVersion="5" ma:contentTypeDescription="Ein neues Dokument erstellen." ma:contentTypeScope="" ma:versionID="45273d1d5a16278a7976965a2634e23c">
  <xsd:schema xmlns:xsd="http://www.w3.org/2001/XMLSchema" xmlns:xs="http://www.w3.org/2001/XMLSchema" xmlns:p="http://schemas.microsoft.com/office/2006/metadata/properties" xmlns:ns1="http://schemas.microsoft.com/sharepoint/v3" xmlns:ns3="b9bbc5c3-42c9-4c30-b7a3-3f0c5e2a5378" targetNamespace="http://schemas.microsoft.com/office/2006/metadata/properties" ma:root="true" ma:fieldsID="66b880f9c034ed8e223b3cedfb052293" ns1:_="" ns3:_="">
    <xsd:import namespace="http://schemas.microsoft.com/sharepoint/v3"/>
    <xsd:import namespace="b9bbc5c3-42c9-4c30-b7a3-3f0c5e2a5378"/>
    <xsd:element name="properties">
      <xsd:complexType>
        <xsd:sequence>
          <xsd:element name="documentManagement">
            <xsd:complexType>
              <xsd:all>
                <xsd:element ref="ns1:Language" minOccurs="0"/>
                <xsd:element ref="ns3:Customer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Sprache" ma:default="DE" ma:format="Dropdown" ma:internalName="Language">
      <xsd:simpleType>
        <xsd:restriction base="dms:Choice">
          <xsd:enumeration value="DE"/>
          <xsd:enumeration value="RM"/>
          <xsd:enumeration value="IT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c5c3-42c9-4c30-b7a3-3f0c5e2a5378" elementFormDefault="qualified">
    <xsd:import namespace="http://schemas.microsoft.com/office/2006/documentManagement/types"/>
    <xsd:import namespace="http://schemas.microsoft.com/office/infopath/2007/PartnerControls"/>
    <xsd:element name="CustomerID" ma:index="12" nillable="true" ma:displayName="Benutzerdefinierte ID-Nummer" ma:description="Alfabetische ID zu Sortierzwecken - arbeiten Sie mit Lücken!&#10;0-9 vor A-Z - verwenden Sie min. 3-4 Zeichen/Ziffern&#10;Beispiel: 1000 A1000 B1000" ma:internalName="Customer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 ma:index="8" ma:displayName="Kommentare"/>
        <xsd:element name="keywords" minOccurs="0" maxOccurs="1" type="xsd:string" ma:index="10" ma:displayName="Schlüsselwörter"/>
        <xsd:element ref="dc:language" minOccurs="0" maxOccurs="1"/>
        <xsd:element name="category" minOccurs="0" maxOccurs="1" type="xsd:string" ma:index="9" ma:displayName="Kategorie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IT</Language>
    <CustomerID xmlns="b9bbc5c3-42c9-4c30-b7a3-3f0c5e2a5378">2FV</CustomerID>
  </documentManagement>
</p:properties>
</file>

<file path=customXml/itemProps1.xml><?xml version="1.0" encoding="utf-8"?>
<ds:datastoreItem xmlns:ds="http://schemas.openxmlformats.org/officeDocument/2006/customXml" ds:itemID="{FA33CC22-DDD9-44DB-9FCE-60B0BBB7A988}"/>
</file>

<file path=customXml/itemProps2.xml><?xml version="1.0" encoding="utf-8"?>
<ds:datastoreItem xmlns:ds="http://schemas.openxmlformats.org/officeDocument/2006/customXml" ds:itemID="{D497AD9C-4477-4D67-AAAF-19F122BCA255}"/>
</file>

<file path=customXml/itemProps3.xml><?xml version="1.0" encoding="utf-8"?>
<ds:datastoreItem xmlns:ds="http://schemas.openxmlformats.org/officeDocument/2006/customXml" ds:itemID="{95E188B4-8229-4E7D-BFD4-0D975A46DD01}"/>
</file>

<file path=customXml/itemProps4.xml><?xml version="1.0" encoding="utf-8"?>
<ds:datastoreItem xmlns:ds="http://schemas.openxmlformats.org/officeDocument/2006/customXml" ds:itemID="{65B8D10C-C8D6-4645-94BF-9E615AD9F9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Stundenplan Beispiel</vt:lpstr>
      <vt:lpstr>Stundenplan leer</vt:lpstr>
    </vt:vector>
  </TitlesOfParts>
  <Company>TSystems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Orario settimanale per la scuola dell'infanzia: Modulo dall’anno scolastico 2018/19</dc:title>
  <dc:creator>Della Ca'-Tuena Manuela</dc:creator>
  <cp:lastModifiedBy>Lareida Ingrid</cp:lastModifiedBy>
  <cp:lastPrinted>2017-12-06T10:30:59Z</cp:lastPrinted>
  <dcterms:created xsi:type="dcterms:W3CDTF">2006-01-30T20:03:40Z</dcterms:created>
  <dcterms:modified xsi:type="dcterms:W3CDTF">2017-12-08T10:18:27Z</dcterms:modified>
  <cp:category>Schulbetrieb, Kindergarten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21100.0000000000</vt:lpwstr>
  </property>
  <property fmtid="{D5CDD505-2E9C-101B-9397-08002B2CF9AE}" pid="3" name="ContentTypeId">
    <vt:lpwstr>0x01010087883BDE96C6484E930C8F35B4FA63D6</vt:lpwstr>
  </property>
</Properties>
</file>